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15" windowWidth="19440" windowHeight="7725" activeTab="3"/>
  </bookViews>
  <sheets>
    <sheet name="State Summary" sheetId="5" r:id="rId1"/>
    <sheet name="State Level Review" sheetId="6" r:id="rId2"/>
    <sheet name="District Level Review" sheetId="9" r:id="rId3"/>
    <sheet name="Block Level Review" sheetId="10" r:id="rId4"/>
  </sheets>
  <externalReferences>
    <externalReference r:id="rId5"/>
  </externalReferences>
  <definedNames>
    <definedName name="Data">[1]Code!$F$1:$H$295</definedName>
    <definedName name="L3__L2" comment="Write Yes/No or NA" localSheetId="3">#REF!</definedName>
    <definedName name="L3__L2" comment="Write Yes/No or NA" localSheetId="1">#REF!</definedName>
    <definedName name="L3__L2" comment="Write Yes/No or NA">#REF!</definedName>
    <definedName name="_xlnm.Print_Titles" localSheetId="3">'Block Level Review'!$1:$3</definedName>
    <definedName name="_xlnm.Print_Titles" localSheetId="2">'District Level Review'!$1:$3</definedName>
  </definedNames>
  <calcPr calcId="124519"/>
</workbook>
</file>

<file path=xl/calcChain.xml><?xml version="1.0" encoding="utf-8"?>
<calcChain xmlns="http://schemas.openxmlformats.org/spreadsheetml/2006/main">
  <c r="H6" i="5"/>
  <c r="I6"/>
  <c r="G6"/>
  <c r="J5" i="10"/>
  <c r="J6"/>
  <c r="J7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1"/>
  <c r="J42"/>
  <c r="J43"/>
  <c r="J44"/>
  <c r="J45"/>
  <c r="J46"/>
  <c r="J47"/>
  <c r="J48"/>
  <c r="J49"/>
  <c r="J50"/>
  <c r="J51"/>
  <c r="J52"/>
  <c r="J53"/>
  <c r="J54"/>
  <c r="J55"/>
  <c r="J56"/>
  <c r="J57"/>
  <c r="J58"/>
  <c r="J59"/>
  <c r="J60"/>
  <c r="J61"/>
  <c r="J62"/>
  <c r="J63"/>
  <c r="J64"/>
  <c r="J65"/>
  <c r="J66"/>
  <c r="J67"/>
  <c r="J68"/>
  <c r="J69"/>
  <c r="J70"/>
  <c r="J71"/>
  <c r="J72"/>
  <c r="J73"/>
  <c r="J74"/>
  <c r="J75"/>
  <c r="J76"/>
  <c r="J77"/>
  <c r="J78"/>
  <c r="J4"/>
  <c r="I79"/>
  <c r="J79" s="1"/>
  <c r="H79"/>
  <c r="F79"/>
  <c r="E79"/>
  <c r="H5" i="5"/>
  <c r="G5"/>
  <c r="L22" i="9"/>
  <c r="I22"/>
  <c r="F22"/>
  <c r="N21"/>
  <c r="O21" s="1"/>
  <c r="N20"/>
  <c r="O20" s="1"/>
  <c r="N19"/>
  <c r="O19" s="1"/>
  <c r="N18"/>
  <c r="O18" s="1"/>
  <c r="N17"/>
  <c r="O17" s="1"/>
  <c r="N16"/>
  <c r="O16" s="1"/>
  <c r="N15"/>
  <c r="O15" s="1"/>
  <c r="O14"/>
  <c r="N14"/>
  <c r="N13"/>
  <c r="O13" s="1"/>
  <c r="N12"/>
  <c r="O12" s="1"/>
  <c r="N11"/>
  <c r="O11" s="1"/>
  <c r="N10"/>
  <c r="O10" s="1"/>
  <c r="N9"/>
  <c r="O9" s="1"/>
  <c r="N8"/>
  <c r="O8" s="1"/>
  <c r="N7"/>
  <c r="O7" s="1"/>
  <c r="N6"/>
  <c r="O6" s="1"/>
  <c r="N5"/>
  <c r="O5" s="1"/>
  <c r="N4"/>
  <c r="N22" s="1"/>
  <c r="O22" s="1"/>
  <c r="H4" i="5"/>
  <c r="G4"/>
  <c r="I4" s="1"/>
  <c r="I11" i="6"/>
  <c r="I6"/>
  <c r="I7"/>
  <c r="I8"/>
  <c r="I9"/>
  <c r="I10"/>
  <c r="I5"/>
  <c r="G11"/>
  <c r="H11"/>
  <c r="O4" i="9" l="1"/>
  <c r="I5" i="5" l="1"/>
</calcChain>
</file>

<file path=xl/sharedStrings.xml><?xml version="1.0" encoding="utf-8"?>
<sst xmlns="http://schemas.openxmlformats.org/spreadsheetml/2006/main" count="368" uniqueCount="250">
  <si>
    <t>Faizabad</t>
  </si>
  <si>
    <t>Lucknow</t>
  </si>
  <si>
    <t>Meerut</t>
  </si>
  <si>
    <t>Bareilly</t>
  </si>
  <si>
    <t>Jhansi</t>
  </si>
  <si>
    <t>Moradabad</t>
  </si>
  <si>
    <t>Saharanpur</t>
  </si>
  <si>
    <t>Allahabad</t>
  </si>
  <si>
    <t>Mirzapur</t>
  </si>
  <si>
    <t>Varanasi</t>
  </si>
  <si>
    <t>Agra</t>
  </si>
  <si>
    <t>Kanpur Nagar</t>
  </si>
  <si>
    <t>Azamgarh</t>
  </si>
  <si>
    <t>Basti</t>
  </si>
  <si>
    <t>Gorakhpur</t>
  </si>
  <si>
    <t>Sr No</t>
  </si>
  <si>
    <t>Name of Division</t>
  </si>
  <si>
    <t>Aligarh</t>
  </si>
  <si>
    <t xml:space="preserve">Chitrakoot </t>
  </si>
  <si>
    <t>Devipatan</t>
  </si>
  <si>
    <t>Batch -1</t>
  </si>
  <si>
    <t>Batch - 2</t>
  </si>
  <si>
    <t>Batch - 3</t>
  </si>
  <si>
    <t>23-25 March 2015</t>
  </si>
  <si>
    <t>18-20 March 2014</t>
  </si>
  <si>
    <t>16-18 March 2015</t>
  </si>
  <si>
    <t>12-14 March 2015</t>
  </si>
  <si>
    <t>19-21 March 2015</t>
  </si>
  <si>
    <t>13-15 March 2015</t>
  </si>
  <si>
    <t>17-19 March 2015</t>
  </si>
  <si>
    <t>20-22 March 2015</t>
  </si>
  <si>
    <t>18-20 March 2015</t>
  </si>
  <si>
    <t>26-28 march 2015</t>
  </si>
  <si>
    <t>Participating District Names</t>
  </si>
  <si>
    <t>Sultanpur, Amethi</t>
  </si>
  <si>
    <t>Faizabad, Ambedkarnagar</t>
  </si>
  <si>
    <t>Barabanki</t>
  </si>
  <si>
    <t>Basti, Sant Kabir Nagar</t>
  </si>
  <si>
    <t>Sidharthnagar</t>
  </si>
  <si>
    <t>Baghpat, G.B Nagar, Ghaziabad</t>
  </si>
  <si>
    <t>Meerut, Hapur</t>
  </si>
  <si>
    <t>Bulandshahar</t>
  </si>
  <si>
    <t>Varanasi, Jaunpur</t>
  </si>
  <si>
    <t>Ghazipur, Chandauli</t>
  </si>
  <si>
    <t>Banda, Chitrakoot</t>
  </si>
  <si>
    <t>Hamirpur, Mahoba</t>
  </si>
  <si>
    <t>Jalaun, Jhansi, Lalitpur</t>
  </si>
  <si>
    <t>Ballia, Mau</t>
  </si>
  <si>
    <t>Saharanpur, Muzaffarnagar, Shamli</t>
  </si>
  <si>
    <t>Kanpur Nagar, Kanpur Dehat</t>
  </si>
  <si>
    <t>Etawah, Auraiya</t>
  </si>
  <si>
    <t>Kannauj, Farukhabad</t>
  </si>
  <si>
    <t>Moradabad, Rampur, Amroha</t>
  </si>
  <si>
    <t>Bijnour, Sambhal, Moradabad</t>
  </si>
  <si>
    <t>Agra, Mathura, Firozabad, Mainpuri</t>
  </si>
  <si>
    <t>Aligarh, Eta, Kasganj, Hathras</t>
  </si>
  <si>
    <t>Shahjahanpur, Badaun</t>
  </si>
  <si>
    <t>Bareilly, Pilibhit</t>
  </si>
  <si>
    <t>Gonda, Shrawasti</t>
  </si>
  <si>
    <t>Balrampur, Behraich</t>
  </si>
  <si>
    <t>Maharajganj, Kushinagar</t>
  </si>
  <si>
    <t>Hardoi, Sitapur, Unnao</t>
  </si>
  <si>
    <t>Deoria</t>
  </si>
  <si>
    <t>Mirzapur, Bhadohi, Sonebhadra</t>
  </si>
  <si>
    <t>Pratapgarh, Fatehpur</t>
  </si>
  <si>
    <t>Allahabad, Kaushambi</t>
  </si>
  <si>
    <t>Venue</t>
  </si>
  <si>
    <t>RFPTC, Agra</t>
  </si>
  <si>
    <t>Pt deen Dayal Upadhyaya Combined Hospital Meeting Hall, Ramghat Road, aligarh</t>
  </si>
  <si>
    <t>RFPTC, Allahabad</t>
  </si>
  <si>
    <t>AD Office Meeting Hall, Azamgarh</t>
  </si>
  <si>
    <t>RFPTC, Bareilly</t>
  </si>
  <si>
    <t>Hotel NR Group Basti (Near DWH)</t>
  </si>
  <si>
    <t>Hotel Rajgrih Tourist, Station Road Banda</t>
  </si>
  <si>
    <t>ANMTC, DWH Campus, Gonda</t>
  </si>
  <si>
    <t>ANMTC, Near Reserve Police Line, Sultanpur</t>
  </si>
  <si>
    <t>Meeting Hall, Naveen AD Office, Near ANMTC, BRD Medical College Campus, Gorakhpur</t>
  </si>
  <si>
    <t>RFPTC, Medical College, Jhansi</t>
  </si>
  <si>
    <t>ICCMRT, Ring Road, Indiranagar, Lucknow</t>
  </si>
  <si>
    <t>RFPTC,Meerut (Meerut Medical College Campus)</t>
  </si>
  <si>
    <t>ANMTC, Ramadevi, Kanpur</t>
  </si>
  <si>
    <t>RFPTC, Moradabad</t>
  </si>
  <si>
    <t>District Panchayat Sabhagar, Mirzapur</t>
  </si>
  <si>
    <t>Meeting Hall, DWH, Saharanpur</t>
  </si>
  <si>
    <t>RFPTC, Shivpur, Varanasi</t>
  </si>
  <si>
    <t>Participants: Chief Medical Officers, ACMO(RCH), DPM, HMIS Operator, DHEIO, ARO, RI Operator, BPM &amp; MCTS Operator (All Blocks)</t>
  </si>
  <si>
    <t>Total</t>
  </si>
  <si>
    <t>01 Day</t>
  </si>
  <si>
    <t>Block Level</t>
  </si>
  <si>
    <t>03 Days</t>
  </si>
  <si>
    <t>District Level</t>
  </si>
  <si>
    <t>18 Dec14 to 14 Jan 15</t>
  </si>
  <si>
    <t>State Level</t>
  </si>
  <si>
    <t>No of Trainees Trained</t>
  </si>
  <si>
    <t>No of Expected Participants</t>
  </si>
  <si>
    <t>No of batches</t>
  </si>
  <si>
    <t>Dates of Training</t>
  </si>
  <si>
    <t>Acheivement</t>
  </si>
  <si>
    <t>Target 2014-15</t>
  </si>
  <si>
    <t>No of Days Training</t>
  </si>
  <si>
    <t>Name of Training</t>
  </si>
  <si>
    <t>Details of Batch</t>
  </si>
  <si>
    <t>Division Names</t>
  </si>
  <si>
    <t>No of Districts</t>
  </si>
  <si>
    <t xml:space="preserve">18 -20  Dec 14 </t>
  </si>
  <si>
    <t xml:space="preserve">20 - 22  Dec 14 </t>
  </si>
  <si>
    <t xml:space="preserve">26 -28  Dec 14 </t>
  </si>
  <si>
    <t xml:space="preserve">29 -31  Dec 14 </t>
  </si>
  <si>
    <t>Batch -2</t>
  </si>
  <si>
    <t>Batch -3</t>
  </si>
  <si>
    <t>Batch -4</t>
  </si>
  <si>
    <t>Batch -5</t>
  </si>
  <si>
    <t>Batch -6</t>
  </si>
  <si>
    <t>06 - 08  Jan 15</t>
  </si>
  <si>
    <t>12 - 14  Jan 15</t>
  </si>
  <si>
    <t>State Level HMIS MCTS Review cum Training</t>
  </si>
  <si>
    <t>Allahabad, Chitrakootdham, Varanasi</t>
  </si>
  <si>
    <t>Agra, Aligarh, Kanpur</t>
  </si>
  <si>
    <t>Meerut, Moradabad</t>
  </si>
  <si>
    <t>Gorakhpur, Basti, Devipatan</t>
  </si>
  <si>
    <t>Lucknow, Faizabad, Bareilly</t>
  </si>
  <si>
    <t>Jhansi, Saharanpur, Mirzapur, Azamgarh</t>
  </si>
  <si>
    <t xml:space="preserve">Total </t>
  </si>
  <si>
    <t>No of Trained Participants</t>
  </si>
  <si>
    <t>Lakhimpurkheri, Lucknow, Raibareilly</t>
  </si>
  <si>
    <t>Participants:  Div PM, Div Accounts Manager, ARO- Div AD Office, District Immunisation Officer, DPM, DDM, ARO-District, HMIS Operator District</t>
  </si>
  <si>
    <t>Venue: ICCMRT, Lucknow.</t>
  </si>
  <si>
    <t xml:space="preserve"> District Level HMIS/MCTS Review Cum Training  (Organised at Divisional HQ)</t>
  </si>
  <si>
    <t>SL No</t>
  </si>
  <si>
    <t>Sl.No.</t>
  </si>
  <si>
    <t>Name of District</t>
  </si>
  <si>
    <t>Mainpuri</t>
  </si>
  <si>
    <t>Mathura</t>
  </si>
  <si>
    <t>Alligarh</t>
  </si>
  <si>
    <t>Etah</t>
  </si>
  <si>
    <t>Hathras</t>
  </si>
  <si>
    <t>Kasganj</t>
  </si>
  <si>
    <t>Fatehpur</t>
  </si>
  <si>
    <t>Kaushambhi</t>
  </si>
  <si>
    <t>Pratapgarh</t>
  </si>
  <si>
    <t>Ballia</t>
  </si>
  <si>
    <t>Mau</t>
  </si>
  <si>
    <t>Badaun</t>
  </si>
  <si>
    <t>Pilibhit</t>
  </si>
  <si>
    <t>Shahjahanpur</t>
  </si>
  <si>
    <t>Siddhartha Nagar</t>
  </si>
  <si>
    <t>Sant Kabir Nagar</t>
  </si>
  <si>
    <t>Banda</t>
  </si>
  <si>
    <t>Chitrakoot</t>
  </si>
  <si>
    <t>Hamirpur</t>
  </si>
  <si>
    <t>Mahoba</t>
  </si>
  <si>
    <t>Gonda</t>
  </si>
  <si>
    <t>Balrampur</t>
  </si>
  <si>
    <t>Bahraich</t>
  </si>
  <si>
    <t>Shrawasti</t>
  </si>
  <si>
    <t>Ambedkar Nagar</t>
  </si>
  <si>
    <t>Sultanpur</t>
  </si>
  <si>
    <t>Amethi</t>
  </si>
  <si>
    <t>Kushinagar</t>
  </si>
  <si>
    <t>Maharajganj</t>
  </si>
  <si>
    <t>Jalaun</t>
  </si>
  <si>
    <t>Lalitpur</t>
  </si>
  <si>
    <t>Auraiya</t>
  </si>
  <si>
    <t>Etawah</t>
  </si>
  <si>
    <t>Farrukhabad</t>
  </si>
  <si>
    <t>Kannauj</t>
  </si>
  <si>
    <t>Kanpur Dehat</t>
  </si>
  <si>
    <t>Hardoi</t>
  </si>
  <si>
    <t>Raibarely</t>
  </si>
  <si>
    <t>Sitapur</t>
  </si>
  <si>
    <t>Unnao</t>
  </si>
  <si>
    <t>Baghpat</t>
  </si>
  <si>
    <t>G.B.Nagar</t>
  </si>
  <si>
    <t>Ghaziabad</t>
  </si>
  <si>
    <t>Bijnor</t>
  </si>
  <si>
    <t>Rampur</t>
  </si>
  <si>
    <t>Chandauli</t>
  </si>
  <si>
    <t>Ghazipur</t>
  </si>
  <si>
    <t>Jaunpur</t>
  </si>
  <si>
    <t>Sonbhadra</t>
  </si>
  <si>
    <t>No of Participants actually  Participated</t>
  </si>
  <si>
    <t>AGRA</t>
  </si>
  <si>
    <t>No of Blocks</t>
  </si>
  <si>
    <t>ALIGARH</t>
  </si>
  <si>
    <t>ALLAHABAD</t>
  </si>
  <si>
    <t>AZAMGARH</t>
  </si>
  <si>
    <t>BAREILLY</t>
  </si>
  <si>
    <t>BASTI</t>
  </si>
  <si>
    <t>CHITRAKOOT</t>
  </si>
  <si>
    <t>DEVIPATAN</t>
  </si>
  <si>
    <t>FAIZABAD</t>
  </si>
  <si>
    <t>GORAKHPUR</t>
  </si>
  <si>
    <t>JHANSI</t>
  </si>
  <si>
    <t>KANPUR</t>
  </si>
  <si>
    <t>LUCKNOW</t>
  </si>
  <si>
    <t>MEERUT</t>
  </si>
  <si>
    <t>MORADABAD</t>
  </si>
  <si>
    <t>SAHARANPUR</t>
  </si>
  <si>
    <t>VARANASI</t>
  </si>
  <si>
    <t>VINDHYANCHAL</t>
  </si>
  <si>
    <t>Shamli</t>
  </si>
  <si>
    <t xml:space="preserve">Bhadohi </t>
  </si>
  <si>
    <t>Muzaffarnagar</t>
  </si>
  <si>
    <t>Sambhal</t>
  </si>
  <si>
    <t>Amroha</t>
  </si>
  <si>
    <t>Hapur</t>
  </si>
  <si>
    <t>Lakhimpur Kheri</t>
  </si>
  <si>
    <t>Participants: Medical Officer Incharge, ARO, HEO, LHV, ANM (ALL)</t>
  </si>
  <si>
    <t xml:space="preserve"> Block Level HMIS/MCTS Review Cum Training  (Organised at District HQ)</t>
  </si>
  <si>
    <t>Firozabad</t>
  </si>
  <si>
    <t>No of Trainings Batches conducted</t>
  </si>
  <si>
    <t>% Attendance</t>
  </si>
  <si>
    <t>Block CHC</t>
  </si>
  <si>
    <t>Expected Participants</t>
  </si>
  <si>
    <t>19-21   March 15</t>
  </si>
  <si>
    <t>Total Participants participated</t>
  </si>
  <si>
    <t xml:space="preserve">CMOOffice Meeting Hall </t>
  </si>
  <si>
    <t>ANMTC &amp; DH Meeting Hall</t>
  </si>
  <si>
    <t xml:space="preserve">Meeting  Hall DCH, </t>
  </si>
  <si>
    <t>ANMTC</t>
  </si>
  <si>
    <t>CMO Meeting Hall</t>
  </si>
  <si>
    <t>RFPTC</t>
  </si>
  <si>
    <t>DH</t>
  </si>
  <si>
    <t>CMO</t>
  </si>
  <si>
    <t>Achal T C &amp; DCH</t>
  </si>
  <si>
    <t>BDO Meeting Hall</t>
  </si>
  <si>
    <t>CMO Meeting Hall &amp; Block CHC</t>
  </si>
  <si>
    <t>Old DWH Meeting Hall</t>
  </si>
  <si>
    <t xml:space="preserve">CMO Office Meeting Hall </t>
  </si>
  <si>
    <t>CMO Office Meeting Hall</t>
  </si>
  <si>
    <t>DWH</t>
  </si>
  <si>
    <t>Achal T C</t>
  </si>
  <si>
    <t>TB Hos Meeting Hall</t>
  </si>
  <si>
    <t>Nirala Auditorium</t>
  </si>
  <si>
    <t>RHFPTC</t>
  </si>
  <si>
    <t>Kailash Hosp Meeting Hall</t>
  </si>
  <si>
    <t>DCH</t>
  </si>
  <si>
    <t>CMO Meeting hall</t>
  </si>
  <si>
    <t>CHC Behjoi</t>
  </si>
  <si>
    <t>CHC Shamli</t>
  </si>
  <si>
    <t>DCH, CMO meeting Hall</t>
  </si>
  <si>
    <t>DPMU NHM</t>
  </si>
  <si>
    <t>Achal T Centre</t>
  </si>
  <si>
    <t>DH Meeting Hall</t>
  </si>
  <si>
    <t xml:space="preserve">CMO Meeting Hall,  ANMTC, </t>
  </si>
  <si>
    <t xml:space="preserve"> March 15</t>
  </si>
  <si>
    <t>Summary</t>
  </si>
  <si>
    <t>CMO Office Meeting Hall       &amp; Block CHC</t>
  </si>
  <si>
    <t>No of Participants expected (As Per Budget Disbursement)</t>
  </si>
  <si>
    <t>HMIS MCTS Review Cum Training  in Uttar Pradesh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</si>
</sst>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2"/>
      <color theme="1"/>
      <name val="Arial"/>
      <family val="2"/>
    </font>
    <font>
      <b/>
      <sz val="14"/>
      <name val="Times New Roman"/>
      <family val="1"/>
    </font>
    <font>
      <sz val="14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7" fillId="0" borderId="0" xfId="0" applyFont="1"/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/>
    <xf numFmtId="0" fontId="14" fillId="0" borderId="1" xfId="0" applyFont="1" applyBorder="1"/>
    <xf numFmtId="0" fontId="15" fillId="0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6" fillId="0" borderId="0" xfId="0" applyFont="1"/>
    <xf numFmtId="2" fontId="7" fillId="0" borderId="1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21" fillId="0" borderId="1" xfId="0" applyFont="1" applyFill="1" applyBorder="1" applyAlignment="1">
      <alignment horizontal="center" vertical="center" wrapText="1"/>
    </xf>
    <xf numFmtId="2" fontId="20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vertical="center"/>
    </xf>
    <xf numFmtId="0" fontId="23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2" fontId="23" fillId="0" borderId="1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22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UP%20TSU%20Data/Block%20Minitoring%20visit/11%20BMV%20Nov%2014/BMV_Compiled%20data_Nov%202014%20-%20Copy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Delivery Point Visited"/>
      <sheetName val="DP Visited"/>
      <sheetName val="Block Profile"/>
      <sheetName val="Name of DP"/>
      <sheetName val="Key Staff Details"/>
      <sheetName val="Delivery Point"/>
      <sheetName val="Community 0 TO 5 Year children"/>
      <sheetName val="Community High Risk PW"/>
      <sheetName val="Community Adolescent"/>
      <sheetName val="Code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1">
          <cell r="F1" t="str">
            <v>S.No</v>
          </cell>
          <cell r="G1" t="str">
            <v>District</v>
          </cell>
          <cell r="H1" t="str">
            <v>Block</v>
          </cell>
        </row>
        <row r="2">
          <cell r="F2">
            <v>1</v>
          </cell>
          <cell r="G2" t="str">
            <v>Allahabad</v>
          </cell>
          <cell r="H2" t="str">
            <v>Chaka</v>
          </cell>
        </row>
        <row r="3">
          <cell r="F3">
            <v>501</v>
          </cell>
          <cell r="G3" t="str">
            <v>Allahabad</v>
          </cell>
          <cell r="H3" t="str">
            <v>Bahadurpur</v>
          </cell>
        </row>
        <row r="4">
          <cell r="F4">
            <v>1001</v>
          </cell>
          <cell r="G4" t="str">
            <v>Allahabad</v>
          </cell>
          <cell r="H4" t="str">
            <v>Koraon</v>
          </cell>
        </row>
        <row r="5">
          <cell r="F5">
            <v>1501</v>
          </cell>
          <cell r="G5" t="str">
            <v>Allahabad</v>
          </cell>
          <cell r="H5" t="str">
            <v>Karchhana</v>
          </cell>
        </row>
        <row r="6">
          <cell r="F6">
            <v>2001</v>
          </cell>
          <cell r="G6" t="str">
            <v>Allahabad</v>
          </cell>
          <cell r="H6" t="str">
            <v>Phulpur</v>
          </cell>
        </row>
        <row r="7">
          <cell r="F7">
            <v>2501</v>
          </cell>
          <cell r="G7" t="str">
            <v>Allahabad</v>
          </cell>
          <cell r="H7" t="str">
            <v>Saidabad</v>
          </cell>
        </row>
        <row r="8">
          <cell r="F8">
            <v>3001</v>
          </cell>
          <cell r="G8" t="str">
            <v>Allahabad</v>
          </cell>
          <cell r="H8" t="str">
            <v>Kaundhiyara</v>
          </cell>
        </row>
        <row r="9">
          <cell r="F9">
            <v>3501</v>
          </cell>
          <cell r="G9" t="str">
            <v>Allahabad</v>
          </cell>
          <cell r="H9" t="str">
            <v>Manda</v>
          </cell>
        </row>
        <row r="10">
          <cell r="F10">
            <v>4001</v>
          </cell>
          <cell r="G10" t="str">
            <v>Allahabad</v>
          </cell>
          <cell r="H10" t="str">
            <v>Bahria</v>
          </cell>
        </row>
        <row r="11">
          <cell r="F11">
            <v>4501</v>
          </cell>
          <cell r="G11" t="str">
            <v>Allahabad</v>
          </cell>
          <cell r="H11" t="str">
            <v>Dhanupur</v>
          </cell>
        </row>
        <row r="12">
          <cell r="F12">
            <v>5001</v>
          </cell>
          <cell r="G12" t="str">
            <v>Allahabad</v>
          </cell>
          <cell r="H12" t="str">
            <v>Handia</v>
          </cell>
        </row>
        <row r="13">
          <cell r="F13">
            <v>5501</v>
          </cell>
          <cell r="G13" t="str">
            <v>Allahabad</v>
          </cell>
          <cell r="H13" t="str">
            <v>Pratappur</v>
          </cell>
        </row>
        <row r="14">
          <cell r="F14">
            <v>6001</v>
          </cell>
          <cell r="G14" t="str">
            <v>Allahabad</v>
          </cell>
          <cell r="H14" t="str">
            <v>Uruwa (Ram Nagar)</v>
          </cell>
        </row>
        <row r="15">
          <cell r="F15">
            <v>6501</v>
          </cell>
          <cell r="G15" t="str">
            <v>Allahabad</v>
          </cell>
          <cell r="H15" t="str">
            <v>Soraon</v>
          </cell>
        </row>
        <row r="16">
          <cell r="F16">
            <v>7001</v>
          </cell>
          <cell r="G16" t="str">
            <v>Allahabad</v>
          </cell>
          <cell r="H16" t="str">
            <v>Mauaima</v>
          </cell>
        </row>
        <row r="17">
          <cell r="F17">
            <v>7501</v>
          </cell>
          <cell r="G17" t="str">
            <v>Allahabad</v>
          </cell>
          <cell r="H17" t="str">
            <v>Meja</v>
          </cell>
        </row>
        <row r="18">
          <cell r="F18">
            <v>8001</v>
          </cell>
          <cell r="G18" t="str">
            <v>Allahabad</v>
          </cell>
          <cell r="H18" t="str">
            <v>Holagarh</v>
          </cell>
        </row>
        <row r="19">
          <cell r="F19">
            <v>8501</v>
          </cell>
          <cell r="G19" t="str">
            <v>Allahabad</v>
          </cell>
          <cell r="H19" t="str">
            <v>Shankargarh</v>
          </cell>
        </row>
        <row r="20">
          <cell r="F20">
            <v>9001</v>
          </cell>
          <cell r="G20" t="str">
            <v>Allahabad</v>
          </cell>
          <cell r="H20" t="str">
            <v>Jasra</v>
          </cell>
        </row>
        <row r="21">
          <cell r="F21">
            <v>9501</v>
          </cell>
          <cell r="G21" t="str">
            <v>Allahabad</v>
          </cell>
          <cell r="H21" t="str">
            <v>Kaudihaar</v>
          </cell>
        </row>
        <row r="22">
          <cell r="F22">
            <v>2</v>
          </cell>
          <cell r="G22" t="str">
            <v>Badaun</v>
          </cell>
          <cell r="H22" t="str">
            <v>Ujhani</v>
          </cell>
        </row>
        <row r="23">
          <cell r="F23">
            <v>502</v>
          </cell>
          <cell r="G23" t="str">
            <v>Badaun</v>
          </cell>
          <cell r="H23" t="str">
            <v>Sahaswan</v>
          </cell>
        </row>
        <row r="24">
          <cell r="F24">
            <v>1002</v>
          </cell>
          <cell r="G24" t="str">
            <v>Badaun</v>
          </cell>
          <cell r="H24" t="str">
            <v>Ambiapur (Bilsi)</v>
          </cell>
        </row>
        <row r="25">
          <cell r="F25">
            <v>1502</v>
          </cell>
          <cell r="G25" t="str">
            <v>Badaun</v>
          </cell>
          <cell r="H25" t="str">
            <v>Bisauli</v>
          </cell>
        </row>
        <row r="26">
          <cell r="F26">
            <v>2002</v>
          </cell>
          <cell r="G26" t="str">
            <v>Badaun</v>
          </cell>
          <cell r="H26" t="str">
            <v>Miaon</v>
          </cell>
        </row>
        <row r="27">
          <cell r="F27">
            <v>2502</v>
          </cell>
          <cell r="G27" t="str">
            <v>Badaun</v>
          </cell>
          <cell r="H27" t="str">
            <v>Jagat</v>
          </cell>
        </row>
        <row r="28">
          <cell r="F28">
            <v>3002</v>
          </cell>
          <cell r="G28" t="str">
            <v>Badaun</v>
          </cell>
          <cell r="H28" t="str">
            <v>Dahgawan</v>
          </cell>
        </row>
        <row r="29">
          <cell r="F29">
            <v>3502</v>
          </cell>
          <cell r="G29" t="str">
            <v>Badaun</v>
          </cell>
          <cell r="H29" t="str">
            <v>Asafpur</v>
          </cell>
        </row>
        <row r="30">
          <cell r="F30">
            <v>4002</v>
          </cell>
          <cell r="G30" t="str">
            <v>Badaun</v>
          </cell>
          <cell r="H30" t="str">
            <v>Wazir Ganj</v>
          </cell>
        </row>
        <row r="31">
          <cell r="F31">
            <v>4502</v>
          </cell>
          <cell r="G31" t="str">
            <v>Badaun</v>
          </cell>
          <cell r="H31" t="str">
            <v>Salar Pur</v>
          </cell>
        </row>
        <row r="32">
          <cell r="F32">
            <v>5002</v>
          </cell>
          <cell r="G32" t="str">
            <v>Badaun</v>
          </cell>
          <cell r="H32" t="str">
            <v>Dataganj</v>
          </cell>
        </row>
        <row r="33">
          <cell r="F33">
            <v>5502</v>
          </cell>
          <cell r="G33" t="str">
            <v>Badaun</v>
          </cell>
          <cell r="H33" t="str">
            <v>Islam Nagar</v>
          </cell>
        </row>
        <row r="34">
          <cell r="F34">
            <v>6002</v>
          </cell>
          <cell r="G34" t="str">
            <v>Badaun</v>
          </cell>
          <cell r="H34" t="str">
            <v>Usawan</v>
          </cell>
        </row>
        <row r="35">
          <cell r="F35">
            <v>6502</v>
          </cell>
          <cell r="G35" t="str">
            <v>Badaun</v>
          </cell>
          <cell r="H35" t="str">
            <v>Qadar Chowk</v>
          </cell>
        </row>
        <row r="36">
          <cell r="F36">
            <v>7002</v>
          </cell>
          <cell r="G36" t="str">
            <v>Badaun</v>
          </cell>
          <cell r="H36" t="str">
            <v>Samrer</v>
          </cell>
        </row>
        <row r="37">
          <cell r="F37">
            <v>3</v>
          </cell>
          <cell r="G37" t="str">
            <v>Bahraich</v>
          </cell>
          <cell r="H37" t="str">
            <v>Chittaura</v>
          </cell>
        </row>
        <row r="38">
          <cell r="F38">
            <v>503</v>
          </cell>
          <cell r="G38" t="str">
            <v>Bahraich</v>
          </cell>
          <cell r="H38" t="str">
            <v>Mihirpura</v>
          </cell>
        </row>
        <row r="39">
          <cell r="F39">
            <v>1003</v>
          </cell>
          <cell r="G39" t="str">
            <v>Bahraich</v>
          </cell>
          <cell r="H39" t="str">
            <v>Balha</v>
          </cell>
        </row>
        <row r="40">
          <cell r="F40">
            <v>1503</v>
          </cell>
          <cell r="G40" t="str">
            <v>Bahraich</v>
          </cell>
          <cell r="H40" t="str">
            <v>Fakharpur</v>
          </cell>
        </row>
        <row r="41">
          <cell r="F41">
            <v>2003</v>
          </cell>
          <cell r="G41" t="str">
            <v>Bahraich</v>
          </cell>
          <cell r="H41" t="str">
            <v>Shivpur</v>
          </cell>
        </row>
        <row r="42">
          <cell r="F42">
            <v>2503</v>
          </cell>
          <cell r="G42" t="str">
            <v>Bahraich</v>
          </cell>
          <cell r="H42" t="str">
            <v>Jarwal</v>
          </cell>
        </row>
        <row r="43">
          <cell r="F43">
            <v>3003</v>
          </cell>
          <cell r="G43" t="str">
            <v>Bahraich</v>
          </cell>
          <cell r="H43" t="str">
            <v>Mahsi</v>
          </cell>
        </row>
        <row r="44">
          <cell r="F44">
            <v>3503</v>
          </cell>
          <cell r="G44" t="str">
            <v>Bahraich</v>
          </cell>
          <cell r="H44" t="str">
            <v>Risia</v>
          </cell>
        </row>
        <row r="45">
          <cell r="F45">
            <v>4003</v>
          </cell>
          <cell r="G45" t="str">
            <v>Bahraich</v>
          </cell>
          <cell r="H45" t="str">
            <v>Nawabganj</v>
          </cell>
        </row>
        <row r="46">
          <cell r="F46">
            <v>4503</v>
          </cell>
          <cell r="G46" t="str">
            <v>Bahraich</v>
          </cell>
          <cell r="H46" t="str">
            <v>Huzoorpur</v>
          </cell>
        </row>
        <row r="47">
          <cell r="F47">
            <v>5003</v>
          </cell>
          <cell r="G47" t="str">
            <v>Bahraich</v>
          </cell>
          <cell r="H47" t="str">
            <v>Tejwapur</v>
          </cell>
        </row>
        <row r="48">
          <cell r="F48">
            <v>5503</v>
          </cell>
          <cell r="G48" t="str">
            <v>Bahraich</v>
          </cell>
          <cell r="H48" t="str">
            <v>Kaiserganj</v>
          </cell>
        </row>
        <row r="49">
          <cell r="F49">
            <v>6003</v>
          </cell>
          <cell r="G49" t="str">
            <v>Bahraich</v>
          </cell>
          <cell r="H49" t="str">
            <v>Visheshwarganj</v>
          </cell>
        </row>
        <row r="50">
          <cell r="F50">
            <v>6503</v>
          </cell>
          <cell r="G50" t="str">
            <v>Bahraich</v>
          </cell>
          <cell r="H50" t="str">
            <v>Payagpur</v>
          </cell>
        </row>
        <row r="51">
          <cell r="F51">
            <v>4</v>
          </cell>
          <cell r="G51" t="str">
            <v>Balrampur</v>
          </cell>
          <cell r="H51" t="str">
            <v>Balrampur</v>
          </cell>
        </row>
        <row r="52">
          <cell r="F52">
            <v>504</v>
          </cell>
          <cell r="G52" t="str">
            <v>Balrampur</v>
          </cell>
          <cell r="H52" t="str">
            <v>Tulsipur</v>
          </cell>
        </row>
        <row r="53">
          <cell r="F53">
            <v>1004</v>
          </cell>
          <cell r="G53" t="str">
            <v>Balrampur</v>
          </cell>
          <cell r="H53" t="str">
            <v>Hariya satgharwa</v>
          </cell>
        </row>
        <row r="54">
          <cell r="F54">
            <v>1504</v>
          </cell>
          <cell r="G54" t="str">
            <v>Balrampur</v>
          </cell>
          <cell r="H54" t="str">
            <v>Gainsari</v>
          </cell>
        </row>
        <row r="55">
          <cell r="F55">
            <v>2004</v>
          </cell>
          <cell r="G55" t="str">
            <v>Balrampur</v>
          </cell>
          <cell r="H55" t="str">
            <v>Pachperwa</v>
          </cell>
        </row>
        <row r="56">
          <cell r="F56">
            <v>2504</v>
          </cell>
          <cell r="G56" t="str">
            <v>Balrampur</v>
          </cell>
          <cell r="H56" t="str">
            <v>Rehra Bazara</v>
          </cell>
        </row>
        <row r="57">
          <cell r="F57">
            <v>3004</v>
          </cell>
          <cell r="G57" t="str">
            <v>Balrampur</v>
          </cell>
          <cell r="H57" t="str">
            <v>Utraula</v>
          </cell>
        </row>
        <row r="58">
          <cell r="F58">
            <v>3504</v>
          </cell>
          <cell r="G58" t="str">
            <v>Balrampur</v>
          </cell>
          <cell r="H58" t="str">
            <v>Shriduttganj</v>
          </cell>
        </row>
        <row r="59">
          <cell r="F59">
            <v>4004</v>
          </cell>
          <cell r="G59" t="str">
            <v>Balrampur</v>
          </cell>
          <cell r="H59" t="str">
            <v>Gaindas bujurg</v>
          </cell>
        </row>
        <row r="60">
          <cell r="F60">
            <v>5</v>
          </cell>
          <cell r="G60" t="str">
            <v>Barabanki</v>
          </cell>
          <cell r="H60" t="str">
            <v>Banki</v>
          </cell>
        </row>
        <row r="61">
          <cell r="F61">
            <v>505</v>
          </cell>
          <cell r="G61" t="str">
            <v>Barabanki</v>
          </cell>
          <cell r="H61" t="str">
            <v>Fatehpur</v>
          </cell>
        </row>
        <row r="62">
          <cell r="F62">
            <v>1005</v>
          </cell>
          <cell r="G62" t="str">
            <v>Barabanki</v>
          </cell>
          <cell r="H62" t="str">
            <v>Siddhaur</v>
          </cell>
        </row>
        <row r="63">
          <cell r="F63">
            <v>1505</v>
          </cell>
          <cell r="G63" t="str">
            <v>Barabanki</v>
          </cell>
          <cell r="H63" t="str">
            <v>Harakh (Satrikh)</v>
          </cell>
        </row>
        <row r="64">
          <cell r="F64">
            <v>2005</v>
          </cell>
          <cell r="G64" t="str">
            <v>Barabanki</v>
          </cell>
          <cell r="H64" t="str">
            <v>Nindura</v>
          </cell>
        </row>
        <row r="65">
          <cell r="F65">
            <v>2505</v>
          </cell>
          <cell r="G65" t="str">
            <v>Barabanki</v>
          </cell>
          <cell r="H65" t="str">
            <v>Suratganj</v>
          </cell>
        </row>
        <row r="66">
          <cell r="F66">
            <v>3005</v>
          </cell>
          <cell r="G66" t="str">
            <v>Barabanki</v>
          </cell>
          <cell r="H66" t="str">
            <v>Dewa</v>
          </cell>
        </row>
        <row r="67">
          <cell r="F67">
            <v>3505</v>
          </cell>
          <cell r="G67" t="str">
            <v>Barabanki</v>
          </cell>
          <cell r="H67" t="str">
            <v>Haidergarh</v>
          </cell>
        </row>
        <row r="68">
          <cell r="F68">
            <v>4005</v>
          </cell>
          <cell r="G68" t="str">
            <v>Barabanki</v>
          </cell>
          <cell r="H68" t="str">
            <v>Banikodar</v>
          </cell>
        </row>
        <row r="69">
          <cell r="F69">
            <v>4505</v>
          </cell>
          <cell r="G69" t="str">
            <v>Barabanki</v>
          </cell>
          <cell r="H69" t="str">
            <v>Sirauli Gauspur</v>
          </cell>
        </row>
        <row r="70">
          <cell r="F70">
            <v>5005</v>
          </cell>
          <cell r="G70" t="str">
            <v>Barabanki</v>
          </cell>
          <cell r="H70" t="str">
            <v>Masauli</v>
          </cell>
        </row>
        <row r="71">
          <cell r="F71">
            <v>5505</v>
          </cell>
          <cell r="G71" t="str">
            <v>Barabanki</v>
          </cell>
          <cell r="H71" t="str">
            <v>Dariyabad</v>
          </cell>
        </row>
        <row r="72">
          <cell r="F72">
            <v>6005</v>
          </cell>
          <cell r="G72" t="str">
            <v>Barabanki</v>
          </cell>
          <cell r="H72" t="str">
            <v>Ramnagar</v>
          </cell>
        </row>
        <row r="73">
          <cell r="F73">
            <v>6505</v>
          </cell>
          <cell r="G73" t="str">
            <v>Barabanki</v>
          </cell>
          <cell r="H73" t="str">
            <v>Trivedinagar</v>
          </cell>
        </row>
        <row r="74">
          <cell r="F74">
            <v>7005</v>
          </cell>
          <cell r="G74" t="str">
            <v>Barabanki</v>
          </cell>
          <cell r="H74" t="str">
            <v>Puredelai</v>
          </cell>
        </row>
        <row r="75">
          <cell r="F75">
            <v>6</v>
          </cell>
          <cell r="G75" t="str">
            <v>Barielly</v>
          </cell>
          <cell r="H75" t="str">
            <v>Kyara</v>
          </cell>
        </row>
        <row r="76">
          <cell r="F76">
            <v>506</v>
          </cell>
          <cell r="G76" t="str">
            <v>Barielly</v>
          </cell>
          <cell r="H76" t="str">
            <v>Baheri</v>
          </cell>
        </row>
        <row r="77">
          <cell r="F77">
            <v>1006</v>
          </cell>
          <cell r="G77" t="str">
            <v>Barielly</v>
          </cell>
          <cell r="H77" t="str">
            <v>Nawabganj</v>
          </cell>
        </row>
        <row r="78">
          <cell r="F78">
            <v>1506</v>
          </cell>
          <cell r="G78" t="str">
            <v>Barielly</v>
          </cell>
          <cell r="H78" t="str">
            <v>Alampur Jafarabad (Bhamora)</v>
          </cell>
        </row>
        <row r="79">
          <cell r="F79">
            <v>2006</v>
          </cell>
          <cell r="G79" t="str">
            <v>Barielly</v>
          </cell>
          <cell r="H79" t="str">
            <v>Shergarh</v>
          </cell>
        </row>
        <row r="80">
          <cell r="F80">
            <v>2506</v>
          </cell>
          <cell r="G80" t="str">
            <v>Barielly</v>
          </cell>
          <cell r="H80" t="str">
            <v>Fareedpur</v>
          </cell>
        </row>
        <row r="81">
          <cell r="F81">
            <v>3006</v>
          </cell>
          <cell r="G81" t="str">
            <v>Barielly</v>
          </cell>
          <cell r="H81" t="str">
            <v>Majhganwa</v>
          </cell>
        </row>
        <row r="82">
          <cell r="F82">
            <v>3506</v>
          </cell>
          <cell r="G82" t="str">
            <v>Barielly</v>
          </cell>
          <cell r="H82" t="str">
            <v>Bhitri Chainpur</v>
          </cell>
        </row>
        <row r="83">
          <cell r="F83">
            <v>4006</v>
          </cell>
          <cell r="G83" t="str">
            <v>Barielly</v>
          </cell>
          <cell r="H83" t="str">
            <v>Dhamkhoda</v>
          </cell>
        </row>
        <row r="84">
          <cell r="F84">
            <v>4506</v>
          </cell>
          <cell r="G84" t="str">
            <v>Barielly</v>
          </cell>
          <cell r="H84" t="str">
            <v>Bhojipura</v>
          </cell>
        </row>
        <row r="85">
          <cell r="F85">
            <v>5006</v>
          </cell>
          <cell r="G85" t="str">
            <v>Barielly</v>
          </cell>
          <cell r="H85" t="str">
            <v>Bhuta (Kaudanda)</v>
          </cell>
        </row>
        <row r="86">
          <cell r="F86">
            <v>5506</v>
          </cell>
          <cell r="G86" t="str">
            <v>Barielly</v>
          </cell>
          <cell r="H86" t="str">
            <v>Meerganj</v>
          </cell>
        </row>
        <row r="87">
          <cell r="F87">
            <v>6006</v>
          </cell>
          <cell r="G87" t="str">
            <v>Barielly</v>
          </cell>
          <cell r="H87" t="str">
            <v>Ram Nagar</v>
          </cell>
        </row>
        <row r="88">
          <cell r="F88">
            <v>6506</v>
          </cell>
          <cell r="G88" t="str">
            <v>Barielly</v>
          </cell>
          <cell r="H88" t="str">
            <v>Fatehganj</v>
          </cell>
        </row>
        <row r="89">
          <cell r="F89">
            <v>7006</v>
          </cell>
          <cell r="G89" t="str">
            <v>Barielly</v>
          </cell>
          <cell r="H89" t="str">
            <v>Bhadpura</v>
          </cell>
        </row>
        <row r="90">
          <cell r="F90">
            <v>7</v>
          </cell>
          <cell r="G90" t="str">
            <v>Etah</v>
          </cell>
          <cell r="H90" t="str">
            <v>Sheetalpur</v>
          </cell>
        </row>
        <row r="91">
          <cell r="F91">
            <v>507</v>
          </cell>
          <cell r="G91" t="str">
            <v>Etah</v>
          </cell>
          <cell r="H91" t="str">
            <v>Aliganj</v>
          </cell>
        </row>
        <row r="92">
          <cell r="F92">
            <v>1007</v>
          </cell>
          <cell r="G92" t="str">
            <v>Etah</v>
          </cell>
          <cell r="H92" t="str">
            <v>Jalesar</v>
          </cell>
        </row>
        <row r="93">
          <cell r="F93">
            <v>1507</v>
          </cell>
          <cell r="G93" t="str">
            <v>Etah</v>
          </cell>
          <cell r="H93" t="str">
            <v>Sakeet</v>
          </cell>
        </row>
        <row r="94">
          <cell r="F94">
            <v>2007</v>
          </cell>
          <cell r="G94" t="str">
            <v>Etah</v>
          </cell>
          <cell r="H94" t="str">
            <v>Nidhauli Kalan</v>
          </cell>
        </row>
        <row r="95">
          <cell r="F95">
            <v>2507</v>
          </cell>
          <cell r="G95" t="str">
            <v>Etah</v>
          </cell>
          <cell r="H95" t="str">
            <v>Jaithara</v>
          </cell>
        </row>
        <row r="96">
          <cell r="F96">
            <v>3007</v>
          </cell>
          <cell r="G96" t="str">
            <v>Etah</v>
          </cell>
          <cell r="H96" t="str">
            <v>Marhara</v>
          </cell>
        </row>
        <row r="97">
          <cell r="F97">
            <v>3507</v>
          </cell>
          <cell r="G97" t="str">
            <v>Etah</v>
          </cell>
          <cell r="H97" t="str">
            <v>Awagarh</v>
          </cell>
        </row>
        <row r="98">
          <cell r="F98">
            <v>8</v>
          </cell>
          <cell r="G98" t="str">
            <v>Faizabad</v>
          </cell>
          <cell r="H98" t="str">
            <v>Masaudha</v>
          </cell>
        </row>
        <row r="99">
          <cell r="F99">
            <v>508</v>
          </cell>
          <cell r="G99" t="str">
            <v>Faizabad</v>
          </cell>
          <cell r="H99" t="str">
            <v>Rudauli</v>
          </cell>
        </row>
        <row r="100">
          <cell r="F100">
            <v>1008</v>
          </cell>
          <cell r="G100" t="str">
            <v>Faizabad</v>
          </cell>
          <cell r="H100" t="str">
            <v>Tarun</v>
          </cell>
        </row>
        <row r="101">
          <cell r="F101">
            <v>1508</v>
          </cell>
          <cell r="G101" t="str">
            <v>Faizabad</v>
          </cell>
          <cell r="H101" t="str">
            <v>Sohawal</v>
          </cell>
        </row>
        <row r="102">
          <cell r="F102">
            <v>2008</v>
          </cell>
          <cell r="G102" t="str">
            <v>Faizabad</v>
          </cell>
          <cell r="H102" t="str">
            <v>Maya Bazar</v>
          </cell>
        </row>
        <row r="103">
          <cell r="F103">
            <v>2508</v>
          </cell>
          <cell r="G103" t="str">
            <v>Faizabad</v>
          </cell>
          <cell r="H103" t="str">
            <v>Bikapur</v>
          </cell>
        </row>
        <row r="104">
          <cell r="F104">
            <v>3008</v>
          </cell>
          <cell r="G104" t="str">
            <v>Faizabad</v>
          </cell>
          <cell r="H104" t="str">
            <v>Poora Bazar</v>
          </cell>
        </row>
        <row r="105">
          <cell r="F105">
            <v>3508</v>
          </cell>
          <cell r="G105" t="str">
            <v>Faizabad</v>
          </cell>
          <cell r="H105" t="str">
            <v>Amaniganj (khandara)</v>
          </cell>
        </row>
        <row r="106">
          <cell r="F106">
            <v>4008</v>
          </cell>
          <cell r="G106" t="str">
            <v>Faizabad</v>
          </cell>
          <cell r="H106" t="str">
            <v>Milkipur</v>
          </cell>
        </row>
        <row r="107">
          <cell r="F107">
            <v>4508</v>
          </cell>
          <cell r="G107" t="str">
            <v>Faizabad</v>
          </cell>
          <cell r="H107" t="str">
            <v>Mawai</v>
          </cell>
        </row>
        <row r="108">
          <cell r="F108">
            <v>5008</v>
          </cell>
          <cell r="G108" t="str">
            <v>Faizabad</v>
          </cell>
          <cell r="H108" t="str">
            <v>Haringtanganj</v>
          </cell>
        </row>
        <row r="109">
          <cell r="F109">
            <v>9</v>
          </cell>
          <cell r="G109" t="str">
            <v>Farrukhabad</v>
          </cell>
          <cell r="H109" t="str">
            <v>Barhpur</v>
          </cell>
        </row>
        <row r="110">
          <cell r="F110">
            <v>509</v>
          </cell>
          <cell r="G110" t="str">
            <v>Farrukhabad</v>
          </cell>
          <cell r="H110" t="str">
            <v>Kamalganj</v>
          </cell>
        </row>
        <row r="111">
          <cell r="F111">
            <v>1009</v>
          </cell>
          <cell r="G111" t="str">
            <v>Farrukhabad</v>
          </cell>
          <cell r="H111" t="str">
            <v>Mohamaddabad</v>
          </cell>
        </row>
        <row r="112">
          <cell r="F112">
            <v>1509</v>
          </cell>
          <cell r="G112" t="str">
            <v>Farrukhabad</v>
          </cell>
          <cell r="H112" t="str">
            <v>Kaim Ganj</v>
          </cell>
        </row>
        <row r="113">
          <cell r="F113">
            <v>2009</v>
          </cell>
          <cell r="G113" t="str">
            <v>Farrukhabad</v>
          </cell>
          <cell r="H113" t="str">
            <v>Shamshabad</v>
          </cell>
        </row>
        <row r="114">
          <cell r="F114">
            <v>2509</v>
          </cell>
          <cell r="G114" t="str">
            <v>Farrukhabad</v>
          </cell>
          <cell r="H114" t="str">
            <v>Rajepur</v>
          </cell>
        </row>
        <row r="115">
          <cell r="F115">
            <v>3009</v>
          </cell>
          <cell r="G115" t="str">
            <v>Farrukhabad</v>
          </cell>
          <cell r="H115" t="str">
            <v>Nawabganj</v>
          </cell>
        </row>
        <row r="116">
          <cell r="F116">
            <v>10</v>
          </cell>
          <cell r="G116" t="str">
            <v>Gonda</v>
          </cell>
          <cell r="H116" t="str">
            <v>Jhanjhari (Quazidewar)</v>
          </cell>
        </row>
        <row r="117">
          <cell r="F117">
            <v>510</v>
          </cell>
          <cell r="G117" t="str">
            <v>Gonda</v>
          </cell>
          <cell r="H117" t="str">
            <v>Rupaideeh</v>
          </cell>
        </row>
        <row r="118">
          <cell r="F118">
            <v>1010</v>
          </cell>
          <cell r="G118" t="str">
            <v>Gonda</v>
          </cell>
          <cell r="H118" t="str">
            <v>Paraspur</v>
          </cell>
        </row>
        <row r="119">
          <cell r="F119">
            <v>1510</v>
          </cell>
          <cell r="G119" t="str">
            <v>Gonda</v>
          </cell>
          <cell r="H119" t="str">
            <v>Mankapur</v>
          </cell>
        </row>
        <row r="120">
          <cell r="F120">
            <v>2010</v>
          </cell>
          <cell r="G120" t="str">
            <v>Gonda</v>
          </cell>
          <cell r="H120" t="str">
            <v>Masakanwa</v>
          </cell>
        </row>
        <row r="121">
          <cell r="F121">
            <v>2510</v>
          </cell>
          <cell r="G121" t="str">
            <v>Gonda</v>
          </cell>
          <cell r="H121" t="str">
            <v>Babhanjot</v>
          </cell>
        </row>
        <row r="122">
          <cell r="F122">
            <v>3010</v>
          </cell>
          <cell r="G122" t="str">
            <v>Gonda</v>
          </cell>
          <cell r="H122" t="str">
            <v>Katrabazar</v>
          </cell>
        </row>
        <row r="123">
          <cell r="F123">
            <v>3510</v>
          </cell>
          <cell r="G123" t="str">
            <v>Gonda</v>
          </cell>
          <cell r="H123" t="str">
            <v>Belsar</v>
          </cell>
        </row>
        <row r="124">
          <cell r="F124">
            <v>4010</v>
          </cell>
          <cell r="G124" t="str">
            <v>Gonda</v>
          </cell>
          <cell r="H124" t="str">
            <v>Nababganj</v>
          </cell>
        </row>
        <row r="125">
          <cell r="F125">
            <v>4510</v>
          </cell>
          <cell r="G125" t="str">
            <v>Gonda</v>
          </cell>
          <cell r="H125" t="str">
            <v>Mujehna</v>
          </cell>
        </row>
        <row r="126">
          <cell r="F126">
            <v>5010</v>
          </cell>
          <cell r="G126" t="str">
            <v>Gonda</v>
          </cell>
          <cell r="H126" t="str">
            <v>Conelganj</v>
          </cell>
        </row>
        <row r="127">
          <cell r="F127">
            <v>5510</v>
          </cell>
          <cell r="G127" t="str">
            <v>Gonda</v>
          </cell>
          <cell r="H127" t="str">
            <v>Itiyathok</v>
          </cell>
        </row>
        <row r="128">
          <cell r="F128">
            <v>6010</v>
          </cell>
          <cell r="G128" t="str">
            <v>Gonda</v>
          </cell>
          <cell r="H128" t="str">
            <v>Wajeerganj</v>
          </cell>
        </row>
        <row r="129">
          <cell r="F129">
            <v>6510</v>
          </cell>
          <cell r="G129" t="str">
            <v>Gonda</v>
          </cell>
          <cell r="H129" t="str">
            <v>Tarabganj</v>
          </cell>
        </row>
        <row r="130">
          <cell r="F130">
            <v>7010</v>
          </cell>
          <cell r="G130" t="str">
            <v>Gonda</v>
          </cell>
          <cell r="H130" t="str">
            <v>Haldharmaw</v>
          </cell>
        </row>
        <row r="131">
          <cell r="F131">
            <v>7510</v>
          </cell>
          <cell r="G131" t="str">
            <v>Gonda</v>
          </cell>
          <cell r="H131" t="str">
            <v>Pandrikripal</v>
          </cell>
        </row>
        <row r="132">
          <cell r="F132">
            <v>11</v>
          </cell>
          <cell r="G132" t="str">
            <v>Hardoi</v>
          </cell>
          <cell r="H132" t="str">
            <v>Bawan</v>
          </cell>
        </row>
        <row r="133">
          <cell r="F133">
            <v>511</v>
          </cell>
          <cell r="G133" t="str">
            <v>Hardoi</v>
          </cell>
          <cell r="H133" t="str">
            <v>Shahabad</v>
          </cell>
        </row>
        <row r="134">
          <cell r="F134">
            <v>1011</v>
          </cell>
          <cell r="G134" t="str">
            <v>Hardoi</v>
          </cell>
          <cell r="H134" t="str">
            <v>Sandila</v>
          </cell>
        </row>
        <row r="135">
          <cell r="F135">
            <v>1511</v>
          </cell>
          <cell r="G135" t="str">
            <v>Hardoi</v>
          </cell>
          <cell r="H135" t="str">
            <v>Ahirori</v>
          </cell>
        </row>
        <row r="136">
          <cell r="F136">
            <v>2011</v>
          </cell>
          <cell r="G136" t="str">
            <v>Hardoi</v>
          </cell>
          <cell r="H136" t="str">
            <v>Pihani</v>
          </cell>
        </row>
        <row r="137">
          <cell r="F137">
            <v>2511</v>
          </cell>
          <cell r="G137" t="str">
            <v>Hardoi</v>
          </cell>
          <cell r="H137" t="str">
            <v>Bilgram</v>
          </cell>
        </row>
        <row r="138">
          <cell r="F138">
            <v>3011</v>
          </cell>
          <cell r="G138" t="str">
            <v>Hardoi</v>
          </cell>
          <cell r="H138" t="str">
            <v>Sursa</v>
          </cell>
        </row>
        <row r="139">
          <cell r="F139">
            <v>3511</v>
          </cell>
          <cell r="G139" t="str">
            <v>Hardoi</v>
          </cell>
          <cell r="H139" t="str">
            <v>Bharkhani</v>
          </cell>
        </row>
        <row r="140">
          <cell r="F140">
            <v>4011</v>
          </cell>
          <cell r="G140" t="str">
            <v>Hardoi</v>
          </cell>
          <cell r="H140" t="str">
            <v>Madhoganj</v>
          </cell>
        </row>
        <row r="141">
          <cell r="F141">
            <v>4511</v>
          </cell>
          <cell r="G141" t="str">
            <v>Hardoi</v>
          </cell>
          <cell r="H141" t="str">
            <v>Sandi</v>
          </cell>
        </row>
        <row r="142">
          <cell r="F142">
            <v>5011</v>
          </cell>
          <cell r="G142" t="str">
            <v>Hardoi</v>
          </cell>
          <cell r="H142" t="str">
            <v>Kothawan</v>
          </cell>
        </row>
        <row r="143">
          <cell r="F143">
            <v>5511</v>
          </cell>
          <cell r="G143" t="str">
            <v>Hardoi</v>
          </cell>
          <cell r="H143" t="str">
            <v>Bharwan</v>
          </cell>
        </row>
        <row r="144">
          <cell r="F144">
            <v>6011</v>
          </cell>
          <cell r="G144" t="str">
            <v>Hardoi</v>
          </cell>
          <cell r="H144" t="str">
            <v>Hariyawan</v>
          </cell>
        </row>
        <row r="145">
          <cell r="F145">
            <v>6511</v>
          </cell>
          <cell r="G145" t="str">
            <v>Hardoi</v>
          </cell>
          <cell r="H145" t="str">
            <v>Tandiywan</v>
          </cell>
        </row>
        <row r="146">
          <cell r="F146">
            <v>7011</v>
          </cell>
          <cell r="G146" t="str">
            <v>Hardoi</v>
          </cell>
          <cell r="H146" t="str">
            <v>Behandar</v>
          </cell>
        </row>
        <row r="147">
          <cell r="F147">
            <v>7511</v>
          </cell>
          <cell r="G147" t="str">
            <v>Hardoi</v>
          </cell>
          <cell r="H147" t="str">
            <v>Kacchona</v>
          </cell>
        </row>
        <row r="148">
          <cell r="F148">
            <v>8011</v>
          </cell>
          <cell r="G148" t="str">
            <v>Hardoi</v>
          </cell>
          <cell r="H148" t="str">
            <v>Todarpur</v>
          </cell>
        </row>
        <row r="149">
          <cell r="F149">
            <v>8511</v>
          </cell>
          <cell r="G149" t="str">
            <v>Hardoi</v>
          </cell>
          <cell r="H149" t="str">
            <v>Haralpur</v>
          </cell>
        </row>
        <row r="150">
          <cell r="F150">
            <v>9011</v>
          </cell>
          <cell r="G150" t="str">
            <v>Hardoi</v>
          </cell>
          <cell r="H150" t="str">
            <v>Mallawan</v>
          </cell>
        </row>
        <row r="151">
          <cell r="F151">
            <v>12</v>
          </cell>
          <cell r="G151" t="str">
            <v>Kannauj</v>
          </cell>
          <cell r="H151" t="str">
            <v>Umarda</v>
          </cell>
        </row>
        <row r="152">
          <cell r="F152">
            <v>512</v>
          </cell>
          <cell r="G152" t="str">
            <v>Kannauj</v>
          </cell>
          <cell r="H152" t="str">
            <v>Chhibramau</v>
          </cell>
        </row>
        <row r="153">
          <cell r="F153">
            <v>1012</v>
          </cell>
          <cell r="G153" t="str">
            <v>Kannauj</v>
          </cell>
          <cell r="H153" t="str">
            <v>Kannauj</v>
          </cell>
        </row>
        <row r="154">
          <cell r="F154">
            <v>1512</v>
          </cell>
          <cell r="G154" t="str">
            <v>Kannauj</v>
          </cell>
          <cell r="H154" t="str">
            <v>Talgram</v>
          </cell>
        </row>
        <row r="155">
          <cell r="F155">
            <v>2012</v>
          </cell>
          <cell r="G155" t="str">
            <v>Kannauj</v>
          </cell>
          <cell r="H155" t="str">
            <v>Saurikh</v>
          </cell>
        </row>
        <row r="156">
          <cell r="F156">
            <v>2512</v>
          </cell>
          <cell r="G156" t="str">
            <v>Kannauj</v>
          </cell>
          <cell r="H156" t="str">
            <v>Jalalabad</v>
          </cell>
        </row>
        <row r="157">
          <cell r="F157">
            <v>3012</v>
          </cell>
          <cell r="G157" t="str">
            <v>Kannauj</v>
          </cell>
          <cell r="H157" t="str">
            <v>Haseran</v>
          </cell>
        </row>
        <row r="158">
          <cell r="F158">
            <v>3512</v>
          </cell>
          <cell r="G158" t="str">
            <v>Kannauj</v>
          </cell>
          <cell r="H158" t="str">
            <v>Gugrapur</v>
          </cell>
        </row>
        <row r="159">
          <cell r="F159">
            <v>13</v>
          </cell>
          <cell r="G159" t="str">
            <v>Kanshiram Nagar</v>
          </cell>
          <cell r="H159" t="str">
            <v>Kasganj (KR Nagar)</v>
          </cell>
        </row>
        <row r="160">
          <cell r="F160">
            <v>513</v>
          </cell>
          <cell r="G160" t="str">
            <v>Kanshiram Nagar</v>
          </cell>
          <cell r="H160" t="str">
            <v>Soron</v>
          </cell>
        </row>
        <row r="161">
          <cell r="F161">
            <v>1013</v>
          </cell>
          <cell r="G161" t="str">
            <v>Kanshiram Nagar</v>
          </cell>
          <cell r="H161" t="str">
            <v>Ganjdundwara</v>
          </cell>
        </row>
        <row r="162">
          <cell r="F162">
            <v>1513</v>
          </cell>
          <cell r="G162" t="str">
            <v>Kanshiram Nagar</v>
          </cell>
          <cell r="H162" t="str">
            <v>Patiyali</v>
          </cell>
        </row>
        <row r="163">
          <cell r="F163">
            <v>2013</v>
          </cell>
          <cell r="G163" t="str">
            <v>Kanshiram Nagar</v>
          </cell>
          <cell r="H163" t="str">
            <v>Sahawar</v>
          </cell>
        </row>
        <row r="164">
          <cell r="F164">
            <v>2513</v>
          </cell>
          <cell r="G164" t="str">
            <v>Kanshiram Nagar</v>
          </cell>
          <cell r="H164" t="str">
            <v>Amapur</v>
          </cell>
        </row>
        <row r="165">
          <cell r="F165">
            <v>3013</v>
          </cell>
          <cell r="G165" t="str">
            <v>Kanshiram Nagar</v>
          </cell>
          <cell r="H165" t="str">
            <v>Sidpura</v>
          </cell>
        </row>
        <row r="166">
          <cell r="F166">
            <v>14</v>
          </cell>
          <cell r="G166" t="str">
            <v>Kaushambi</v>
          </cell>
          <cell r="H166" t="str">
            <v>Sirarthu</v>
          </cell>
        </row>
        <row r="167">
          <cell r="F167">
            <v>514</v>
          </cell>
          <cell r="G167" t="str">
            <v>Kaushambi</v>
          </cell>
          <cell r="H167" t="str">
            <v>Kara</v>
          </cell>
        </row>
        <row r="168">
          <cell r="F168">
            <v>1014</v>
          </cell>
          <cell r="G168" t="str">
            <v>Kaushambi</v>
          </cell>
          <cell r="H168" t="str">
            <v>Mooratganj</v>
          </cell>
        </row>
        <row r="169">
          <cell r="F169">
            <v>1514</v>
          </cell>
          <cell r="G169" t="str">
            <v>Kaushambi</v>
          </cell>
          <cell r="H169" t="str">
            <v>Naweda</v>
          </cell>
        </row>
        <row r="170">
          <cell r="F170">
            <v>2014</v>
          </cell>
          <cell r="G170" t="str">
            <v>Kaushambi</v>
          </cell>
          <cell r="H170" t="str">
            <v>Manjhanpur</v>
          </cell>
        </row>
        <row r="171">
          <cell r="F171">
            <v>2514</v>
          </cell>
          <cell r="G171" t="str">
            <v>Kaushambi</v>
          </cell>
          <cell r="H171" t="str">
            <v>Sarsawan</v>
          </cell>
        </row>
        <row r="172">
          <cell r="F172">
            <v>3014</v>
          </cell>
          <cell r="G172" t="str">
            <v>Kaushambi</v>
          </cell>
          <cell r="H172" t="str">
            <v>Kaushambi (Kaneli)</v>
          </cell>
        </row>
        <row r="173">
          <cell r="F173">
            <v>3514</v>
          </cell>
          <cell r="G173" t="str">
            <v>Kaushambi</v>
          </cell>
          <cell r="H173" t="str">
            <v>Chail</v>
          </cell>
        </row>
        <row r="174">
          <cell r="F174">
            <v>15</v>
          </cell>
          <cell r="G174" t="str">
            <v>Kheri</v>
          </cell>
          <cell r="H174" t="str">
            <v xml:space="preserve">Lakhimpur (Fardhan) </v>
          </cell>
        </row>
        <row r="175">
          <cell r="F175">
            <v>515</v>
          </cell>
          <cell r="G175" t="str">
            <v>Kheri</v>
          </cell>
          <cell r="H175" t="str">
            <v>Phool behar</v>
          </cell>
        </row>
        <row r="176">
          <cell r="F176">
            <v>1015</v>
          </cell>
          <cell r="G176" t="str">
            <v>Kheri</v>
          </cell>
          <cell r="H176" t="str">
            <v>Nighasan</v>
          </cell>
        </row>
        <row r="177">
          <cell r="F177">
            <v>1515</v>
          </cell>
          <cell r="G177" t="str">
            <v>Kheri</v>
          </cell>
          <cell r="H177" t="str">
            <v>Kumbhi</v>
          </cell>
        </row>
        <row r="178">
          <cell r="F178">
            <v>2015</v>
          </cell>
          <cell r="G178" t="str">
            <v>Kheri</v>
          </cell>
          <cell r="H178" t="str">
            <v>Pasagawan</v>
          </cell>
        </row>
        <row r="179">
          <cell r="F179">
            <v>2515</v>
          </cell>
          <cell r="G179" t="str">
            <v>Kheri</v>
          </cell>
          <cell r="H179" t="str">
            <v>Palia</v>
          </cell>
        </row>
        <row r="180">
          <cell r="F180">
            <v>3015</v>
          </cell>
          <cell r="G180" t="str">
            <v>Kheri</v>
          </cell>
          <cell r="H180" t="str">
            <v>Mohammdi</v>
          </cell>
        </row>
        <row r="181">
          <cell r="F181">
            <v>3515</v>
          </cell>
          <cell r="G181" t="str">
            <v>Kheri</v>
          </cell>
          <cell r="H181" t="str">
            <v>Mitauli</v>
          </cell>
        </row>
        <row r="182">
          <cell r="F182">
            <v>4015</v>
          </cell>
          <cell r="G182" t="str">
            <v>Kheri</v>
          </cell>
          <cell r="H182" t="str">
            <v>Dhaurahra</v>
          </cell>
        </row>
        <row r="183">
          <cell r="F183">
            <v>4515</v>
          </cell>
          <cell r="G183" t="str">
            <v>Kheri</v>
          </cell>
          <cell r="H183" t="str">
            <v>Bijua</v>
          </cell>
        </row>
        <row r="184">
          <cell r="F184">
            <v>5015</v>
          </cell>
          <cell r="G184" t="str">
            <v>Kheri</v>
          </cell>
          <cell r="H184" t="str">
            <v>Bankeyganj</v>
          </cell>
        </row>
        <row r="185">
          <cell r="F185">
            <v>5515</v>
          </cell>
          <cell r="G185" t="str">
            <v>Kheri</v>
          </cell>
          <cell r="H185" t="str">
            <v>Ramia behar</v>
          </cell>
        </row>
        <row r="186">
          <cell r="F186">
            <v>6015</v>
          </cell>
          <cell r="G186" t="str">
            <v>Kheri</v>
          </cell>
          <cell r="H186" t="str">
            <v>Behjam</v>
          </cell>
        </row>
        <row r="187">
          <cell r="F187">
            <v>6515</v>
          </cell>
          <cell r="G187" t="str">
            <v>Kheri</v>
          </cell>
          <cell r="H187" t="str">
            <v>Isanagar</v>
          </cell>
        </row>
        <row r="188">
          <cell r="F188">
            <v>7015</v>
          </cell>
          <cell r="G188" t="str">
            <v>Kheri</v>
          </cell>
          <cell r="H188" t="str">
            <v>Nakaha</v>
          </cell>
        </row>
        <row r="189">
          <cell r="F189">
            <v>16</v>
          </cell>
          <cell r="G189" t="str">
            <v>Maharajganj</v>
          </cell>
          <cell r="H189" t="str">
            <v>Nichlaun</v>
          </cell>
        </row>
        <row r="190">
          <cell r="F190">
            <v>516</v>
          </cell>
          <cell r="G190" t="str">
            <v>Maharajganj</v>
          </cell>
          <cell r="H190" t="str">
            <v>Nautanwa (Ratanpur)</v>
          </cell>
        </row>
        <row r="191">
          <cell r="F191">
            <v>1016</v>
          </cell>
          <cell r="G191" t="str">
            <v>Maharajganj</v>
          </cell>
          <cell r="H191" t="str">
            <v>Paratwal</v>
          </cell>
        </row>
        <row r="192">
          <cell r="F192">
            <v>1516</v>
          </cell>
          <cell r="G192" t="str">
            <v>Maharajganj</v>
          </cell>
          <cell r="H192" t="str">
            <v>Maharaj Ganj</v>
          </cell>
        </row>
        <row r="193">
          <cell r="F193">
            <v>2016</v>
          </cell>
          <cell r="G193" t="str">
            <v>Maharajganj</v>
          </cell>
          <cell r="H193" t="str">
            <v>Mithaura</v>
          </cell>
        </row>
        <row r="194">
          <cell r="F194">
            <v>2516</v>
          </cell>
          <cell r="G194" t="str">
            <v>Maharajganj</v>
          </cell>
          <cell r="H194" t="str">
            <v>Sishwa</v>
          </cell>
        </row>
        <row r="195">
          <cell r="F195">
            <v>3016</v>
          </cell>
          <cell r="G195" t="str">
            <v>Maharajganj</v>
          </cell>
          <cell r="H195" t="str">
            <v>Paniyara</v>
          </cell>
        </row>
        <row r="196">
          <cell r="F196">
            <v>3516</v>
          </cell>
          <cell r="G196" t="str">
            <v>Maharajganj</v>
          </cell>
          <cell r="H196" t="str">
            <v>Gugoulli</v>
          </cell>
        </row>
        <row r="197">
          <cell r="F197">
            <v>4016</v>
          </cell>
          <cell r="G197" t="str">
            <v>Maharajganj</v>
          </cell>
          <cell r="H197" t="str">
            <v>Laxmipur</v>
          </cell>
        </row>
        <row r="198">
          <cell r="F198">
            <v>4516</v>
          </cell>
          <cell r="G198" t="str">
            <v>Maharajganj</v>
          </cell>
          <cell r="H198" t="str">
            <v>Brijman Ganj</v>
          </cell>
        </row>
        <row r="199">
          <cell r="F199">
            <v>5016</v>
          </cell>
          <cell r="G199" t="str">
            <v>Maharajganj</v>
          </cell>
          <cell r="H199" t="str">
            <v>Pharenda</v>
          </cell>
        </row>
        <row r="200">
          <cell r="F200">
            <v>5516</v>
          </cell>
          <cell r="G200" t="str">
            <v>Maharajganj</v>
          </cell>
          <cell r="H200" t="str">
            <v>Dhani</v>
          </cell>
        </row>
        <row r="201">
          <cell r="F201">
            <v>17</v>
          </cell>
          <cell r="G201" t="str">
            <v>Mirzapur</v>
          </cell>
          <cell r="H201" t="str">
            <v>Nagar (City)</v>
          </cell>
        </row>
        <row r="202">
          <cell r="F202">
            <v>517</v>
          </cell>
          <cell r="G202" t="str">
            <v>Mirzapur</v>
          </cell>
          <cell r="H202" t="str">
            <v>Jamalpur</v>
          </cell>
        </row>
        <row r="203">
          <cell r="F203">
            <v>1017</v>
          </cell>
          <cell r="G203" t="str">
            <v>Mirzapur</v>
          </cell>
          <cell r="H203" t="str">
            <v>Narayanpur</v>
          </cell>
        </row>
        <row r="204">
          <cell r="F204">
            <v>1517</v>
          </cell>
          <cell r="G204" t="str">
            <v>Mirzapur</v>
          </cell>
          <cell r="H204" t="str">
            <v>Chhanbey</v>
          </cell>
        </row>
        <row r="205">
          <cell r="F205">
            <v>2017</v>
          </cell>
          <cell r="G205" t="str">
            <v>Mirzapur</v>
          </cell>
          <cell r="H205" t="str">
            <v>Ragarh</v>
          </cell>
        </row>
        <row r="206">
          <cell r="F206">
            <v>2517</v>
          </cell>
          <cell r="G206" t="str">
            <v>Mirzapur</v>
          </cell>
          <cell r="H206" t="str">
            <v>Hallia</v>
          </cell>
        </row>
        <row r="207">
          <cell r="F207">
            <v>3017</v>
          </cell>
          <cell r="G207" t="str">
            <v>Mirzapur</v>
          </cell>
          <cell r="H207" t="str">
            <v>Majhawan</v>
          </cell>
        </row>
        <row r="208">
          <cell r="F208">
            <v>3517</v>
          </cell>
          <cell r="G208" t="str">
            <v>Mirzapur</v>
          </cell>
          <cell r="H208" t="str">
            <v>Lalganj</v>
          </cell>
        </row>
        <row r="209">
          <cell r="F209">
            <v>4017</v>
          </cell>
          <cell r="G209" t="str">
            <v>Mirzapur</v>
          </cell>
          <cell r="H209" t="str">
            <v>Pahari</v>
          </cell>
        </row>
        <row r="210">
          <cell r="F210">
            <v>4517</v>
          </cell>
          <cell r="G210" t="str">
            <v>Mirzapur</v>
          </cell>
          <cell r="H210" t="str">
            <v>Marihan (Patehara)</v>
          </cell>
        </row>
        <row r="211">
          <cell r="F211">
            <v>5017</v>
          </cell>
          <cell r="G211" t="str">
            <v>Mirzapur</v>
          </cell>
          <cell r="H211" t="str">
            <v>Kone</v>
          </cell>
        </row>
        <row r="212">
          <cell r="F212">
            <v>5517</v>
          </cell>
          <cell r="G212" t="str">
            <v>Mirzapur</v>
          </cell>
          <cell r="H212" t="str">
            <v>Shikhar</v>
          </cell>
        </row>
        <row r="213">
          <cell r="F213">
            <v>18</v>
          </cell>
          <cell r="G213" t="str">
            <v>Pilibhit</v>
          </cell>
          <cell r="H213" t="str">
            <v>Puranpur</v>
          </cell>
        </row>
        <row r="214">
          <cell r="F214">
            <v>518</v>
          </cell>
          <cell r="G214" t="str">
            <v>Pilibhit</v>
          </cell>
          <cell r="H214" t="str">
            <v>Marauri(Neuriya)</v>
          </cell>
        </row>
        <row r="215">
          <cell r="F215">
            <v>1018</v>
          </cell>
          <cell r="G215" t="str">
            <v>Pilibhit</v>
          </cell>
          <cell r="H215" t="str">
            <v>Amariyar</v>
          </cell>
        </row>
        <row r="216">
          <cell r="F216">
            <v>1518</v>
          </cell>
          <cell r="G216" t="str">
            <v>Pilibhit</v>
          </cell>
          <cell r="H216" t="str">
            <v>Bisalpur</v>
          </cell>
        </row>
        <row r="217">
          <cell r="F217">
            <v>2018</v>
          </cell>
          <cell r="G217" t="str">
            <v>Pilibhit</v>
          </cell>
          <cell r="H217" t="str">
            <v>Bilsanda</v>
          </cell>
        </row>
        <row r="218">
          <cell r="F218">
            <v>2518</v>
          </cell>
          <cell r="G218" t="str">
            <v>Pilibhit</v>
          </cell>
          <cell r="H218" t="str">
            <v>Barkhera</v>
          </cell>
        </row>
        <row r="219">
          <cell r="F219">
            <v>3018</v>
          </cell>
          <cell r="G219" t="str">
            <v>Pilibhit</v>
          </cell>
          <cell r="H219" t="str">
            <v>Lalauri Khera</v>
          </cell>
        </row>
        <row r="220">
          <cell r="F220">
            <v>19</v>
          </cell>
          <cell r="G220" t="str">
            <v>Rampur</v>
          </cell>
          <cell r="H220" t="str">
            <v>Chamraura</v>
          </cell>
        </row>
        <row r="221">
          <cell r="F221">
            <v>519</v>
          </cell>
          <cell r="G221" t="str">
            <v>Rampur</v>
          </cell>
          <cell r="H221" t="str">
            <v>Saur</v>
          </cell>
        </row>
        <row r="222">
          <cell r="F222">
            <v>1019</v>
          </cell>
          <cell r="G222" t="str">
            <v>Rampur</v>
          </cell>
          <cell r="H222" t="str">
            <v>Shahbad</v>
          </cell>
        </row>
        <row r="223">
          <cell r="F223">
            <v>1519</v>
          </cell>
          <cell r="G223" t="str">
            <v>Rampur</v>
          </cell>
          <cell r="H223" t="str">
            <v>Milak</v>
          </cell>
        </row>
        <row r="224">
          <cell r="F224">
            <v>2019</v>
          </cell>
          <cell r="G224" t="str">
            <v>Rampur</v>
          </cell>
          <cell r="H224" t="str">
            <v>Bilaspur</v>
          </cell>
        </row>
        <row r="225">
          <cell r="F225">
            <v>2519</v>
          </cell>
          <cell r="G225" t="str">
            <v>Rampur</v>
          </cell>
          <cell r="H225" t="str">
            <v>Saidnagar</v>
          </cell>
        </row>
        <row r="226">
          <cell r="F226">
            <v>20</v>
          </cell>
          <cell r="G226" t="str">
            <v>Sànt Kabir Nagar</v>
          </cell>
          <cell r="H226" t="str">
            <v>Haisar Bazar</v>
          </cell>
        </row>
        <row r="227">
          <cell r="F227">
            <v>520</v>
          </cell>
          <cell r="G227" t="str">
            <v>Sànt Kabir Nagar</v>
          </cell>
          <cell r="H227" t="str">
            <v>Khalialabad</v>
          </cell>
        </row>
        <row r="228">
          <cell r="F228">
            <v>1020</v>
          </cell>
          <cell r="G228" t="str">
            <v>Sànt Kabir Nagar</v>
          </cell>
          <cell r="H228" t="str">
            <v>Semariyawa</v>
          </cell>
        </row>
        <row r="229">
          <cell r="F229">
            <v>1520</v>
          </cell>
          <cell r="G229" t="str">
            <v>Sànt Kabir Nagar</v>
          </cell>
          <cell r="H229" t="str">
            <v>Nathnagar</v>
          </cell>
        </row>
        <row r="230">
          <cell r="F230">
            <v>2020</v>
          </cell>
          <cell r="G230" t="str">
            <v>Sànt Kabir Nagar</v>
          </cell>
          <cell r="H230" t="str">
            <v>Mehdawal</v>
          </cell>
        </row>
        <row r="231">
          <cell r="F231">
            <v>2520</v>
          </cell>
          <cell r="G231" t="str">
            <v>Sànt Kabir Nagar</v>
          </cell>
          <cell r="H231" t="str">
            <v>Belhar kakla</v>
          </cell>
        </row>
        <row r="232">
          <cell r="F232">
            <v>3020</v>
          </cell>
          <cell r="G232" t="str">
            <v>Sànt Kabir Nagar</v>
          </cell>
          <cell r="H232" t="str">
            <v>Santha</v>
          </cell>
        </row>
        <row r="233">
          <cell r="F233">
            <v>3520</v>
          </cell>
          <cell r="G233" t="str">
            <v>Sànt Kabir Nagar</v>
          </cell>
          <cell r="H233" t="str">
            <v>Pauli</v>
          </cell>
        </row>
        <row r="234">
          <cell r="F234">
            <v>4020</v>
          </cell>
          <cell r="G234" t="str">
            <v>Sànt Kabir Nagar</v>
          </cell>
          <cell r="H234" t="str">
            <v>Baghauli</v>
          </cell>
        </row>
        <row r="235">
          <cell r="F235">
            <v>21</v>
          </cell>
          <cell r="G235" t="str">
            <v>Shahjahanpur</v>
          </cell>
          <cell r="H235" t="str">
            <v>Bhawalkhera</v>
          </cell>
        </row>
        <row r="236">
          <cell r="F236">
            <v>521</v>
          </cell>
          <cell r="G236" t="str">
            <v>Shahjahanpur</v>
          </cell>
          <cell r="H236" t="str">
            <v>Jalalabad</v>
          </cell>
        </row>
        <row r="237">
          <cell r="F237">
            <v>1021</v>
          </cell>
          <cell r="G237" t="str">
            <v>Shahjahanpur</v>
          </cell>
          <cell r="H237" t="str">
            <v>Tilhar</v>
          </cell>
        </row>
        <row r="238">
          <cell r="F238">
            <v>1521</v>
          </cell>
          <cell r="G238" t="str">
            <v>Shahjahanpur</v>
          </cell>
          <cell r="H238" t="str">
            <v>Khutar</v>
          </cell>
        </row>
        <row r="239">
          <cell r="F239">
            <v>2021</v>
          </cell>
          <cell r="G239" t="str">
            <v>Shahjahanpur</v>
          </cell>
          <cell r="H239" t="str">
            <v>Kanth</v>
          </cell>
        </row>
        <row r="240">
          <cell r="F240">
            <v>2521</v>
          </cell>
          <cell r="G240" t="str">
            <v>Shahjahanpur</v>
          </cell>
          <cell r="H240" t="str">
            <v>Katra Khudaganj</v>
          </cell>
        </row>
        <row r="241">
          <cell r="F241">
            <v>3021</v>
          </cell>
          <cell r="G241" t="str">
            <v>Shahjahanpur</v>
          </cell>
          <cell r="H241" t="str">
            <v>Powayan</v>
          </cell>
        </row>
        <row r="242">
          <cell r="F242">
            <v>3521</v>
          </cell>
          <cell r="G242" t="str">
            <v>Shahjahanpur</v>
          </cell>
          <cell r="H242" t="str">
            <v>Dadraul</v>
          </cell>
        </row>
        <row r="243">
          <cell r="F243">
            <v>4021</v>
          </cell>
          <cell r="G243" t="str">
            <v>Shahjahanpur</v>
          </cell>
          <cell r="H243" t="str">
            <v>Sindhauli</v>
          </cell>
        </row>
        <row r="244">
          <cell r="F244">
            <v>4521</v>
          </cell>
          <cell r="G244" t="str">
            <v>Shahjahanpur</v>
          </cell>
          <cell r="H244" t="str">
            <v>Banda</v>
          </cell>
        </row>
        <row r="245">
          <cell r="F245">
            <v>5021</v>
          </cell>
          <cell r="G245" t="str">
            <v>Shahjahanpur</v>
          </cell>
          <cell r="H245" t="str">
            <v>Nigohi</v>
          </cell>
        </row>
        <row r="246">
          <cell r="F246">
            <v>5521</v>
          </cell>
          <cell r="G246" t="str">
            <v>Shahjahanpur</v>
          </cell>
          <cell r="H246" t="str">
            <v>Kalan</v>
          </cell>
        </row>
        <row r="247">
          <cell r="F247">
            <v>6021</v>
          </cell>
          <cell r="G247" t="str">
            <v>Shahjahanpur</v>
          </cell>
          <cell r="H247" t="str">
            <v>Jaitipur</v>
          </cell>
        </row>
        <row r="248">
          <cell r="F248">
            <v>6521</v>
          </cell>
          <cell r="G248" t="str">
            <v>Shahjahanpur</v>
          </cell>
          <cell r="H248" t="str">
            <v>Mirzapur</v>
          </cell>
        </row>
        <row r="249">
          <cell r="F249">
            <v>7021</v>
          </cell>
          <cell r="G249" t="str">
            <v>Shahjahanpur</v>
          </cell>
          <cell r="H249" t="str">
            <v>Madnapur</v>
          </cell>
        </row>
        <row r="250">
          <cell r="F250">
            <v>22</v>
          </cell>
          <cell r="G250" t="str">
            <v>Shrawasti</v>
          </cell>
          <cell r="H250" t="str">
            <v>Jamunaha (Malhipur)</v>
          </cell>
        </row>
        <row r="251">
          <cell r="F251">
            <v>522</v>
          </cell>
          <cell r="G251" t="str">
            <v>Shrawasti</v>
          </cell>
          <cell r="H251" t="str">
            <v>Ikauna</v>
          </cell>
        </row>
        <row r="252">
          <cell r="F252">
            <v>1022</v>
          </cell>
          <cell r="G252" t="str">
            <v>Shrawasti</v>
          </cell>
          <cell r="H252" t="str">
            <v>Hariharpurani (Bhangha) Hariharpur</v>
          </cell>
        </row>
        <row r="253">
          <cell r="F253">
            <v>1522</v>
          </cell>
          <cell r="G253" t="str">
            <v>Shrawasti</v>
          </cell>
          <cell r="H253" t="str">
            <v>Sirsia</v>
          </cell>
        </row>
        <row r="254">
          <cell r="F254">
            <v>2022</v>
          </cell>
          <cell r="G254" t="str">
            <v>Shrawasti</v>
          </cell>
          <cell r="H254" t="str">
            <v>Gilaula</v>
          </cell>
        </row>
        <row r="255">
          <cell r="F255">
            <v>23</v>
          </cell>
          <cell r="G255" t="str">
            <v>Siddharthnagar</v>
          </cell>
          <cell r="H255" t="str">
            <v>Dumariaganj</v>
          </cell>
        </row>
        <row r="256">
          <cell r="F256">
            <v>523</v>
          </cell>
          <cell r="G256" t="str">
            <v>Siddharthnagar</v>
          </cell>
          <cell r="H256" t="str">
            <v>Khuniaon</v>
          </cell>
        </row>
        <row r="257">
          <cell r="F257">
            <v>1023</v>
          </cell>
          <cell r="G257" t="str">
            <v>Siddharthnagar</v>
          </cell>
          <cell r="H257" t="str">
            <v>Mithwal</v>
          </cell>
        </row>
        <row r="258">
          <cell r="F258">
            <v>1523</v>
          </cell>
          <cell r="G258" t="str">
            <v>Siddharthnagar</v>
          </cell>
          <cell r="H258" t="str">
            <v>Bhanvapur</v>
          </cell>
        </row>
        <row r="259">
          <cell r="F259">
            <v>2023</v>
          </cell>
          <cell r="G259" t="str">
            <v>Siddharthnagar</v>
          </cell>
          <cell r="H259" t="str">
            <v>Bansi</v>
          </cell>
        </row>
        <row r="260">
          <cell r="F260">
            <v>2523</v>
          </cell>
          <cell r="G260" t="str">
            <v>Siddharthnagar</v>
          </cell>
          <cell r="H260" t="str">
            <v>Uska</v>
          </cell>
        </row>
        <row r="261">
          <cell r="F261">
            <v>3023</v>
          </cell>
          <cell r="G261" t="str">
            <v>Siddharthnagar</v>
          </cell>
          <cell r="H261" t="str">
            <v>Itwa</v>
          </cell>
        </row>
        <row r="262">
          <cell r="F262">
            <v>3523</v>
          </cell>
          <cell r="G262" t="str">
            <v>Siddharthnagar</v>
          </cell>
          <cell r="H262" t="str">
            <v>Naugarh</v>
          </cell>
        </row>
        <row r="263">
          <cell r="F263">
            <v>4023</v>
          </cell>
          <cell r="G263" t="str">
            <v>Siddharthnagar</v>
          </cell>
          <cell r="H263" t="str">
            <v>Kesraha</v>
          </cell>
        </row>
        <row r="264">
          <cell r="F264">
            <v>4523</v>
          </cell>
          <cell r="G264" t="str">
            <v>Siddharthnagar</v>
          </cell>
          <cell r="H264" t="str">
            <v>Badhni</v>
          </cell>
        </row>
        <row r="265">
          <cell r="F265">
            <v>5023</v>
          </cell>
          <cell r="G265" t="str">
            <v>Siddharthnagar</v>
          </cell>
          <cell r="H265" t="str">
            <v>Sohratgarh</v>
          </cell>
        </row>
        <row r="266">
          <cell r="F266">
            <v>5523</v>
          </cell>
          <cell r="G266" t="str">
            <v>Siddharthnagar</v>
          </cell>
          <cell r="H266" t="str">
            <v>Jogia</v>
          </cell>
        </row>
        <row r="267">
          <cell r="F267">
            <v>6023</v>
          </cell>
          <cell r="G267" t="str">
            <v>Siddharthnagar</v>
          </cell>
          <cell r="H267" t="str">
            <v>Birdpur</v>
          </cell>
        </row>
        <row r="268">
          <cell r="F268">
            <v>6523</v>
          </cell>
          <cell r="G268" t="str">
            <v>Siddharthnagar</v>
          </cell>
          <cell r="H268" t="str">
            <v>Lohtan</v>
          </cell>
        </row>
        <row r="269">
          <cell r="F269">
            <v>24</v>
          </cell>
          <cell r="G269" t="str">
            <v>Sitapur</v>
          </cell>
          <cell r="H269" t="str">
            <v>Khairabad</v>
          </cell>
        </row>
        <row r="270">
          <cell r="F270">
            <v>524</v>
          </cell>
          <cell r="G270" t="str">
            <v>Sitapur</v>
          </cell>
          <cell r="H270" t="str">
            <v>Biswan</v>
          </cell>
        </row>
        <row r="271">
          <cell r="F271">
            <v>1024</v>
          </cell>
          <cell r="G271" t="str">
            <v>Sitapur</v>
          </cell>
          <cell r="H271" t="str">
            <v>Reusa</v>
          </cell>
        </row>
        <row r="272">
          <cell r="F272">
            <v>1524</v>
          </cell>
          <cell r="G272" t="str">
            <v>Sitapur</v>
          </cell>
          <cell r="H272" t="str">
            <v>Behta</v>
          </cell>
        </row>
        <row r="273">
          <cell r="F273">
            <v>2024</v>
          </cell>
          <cell r="G273" t="str">
            <v>Sitapur</v>
          </cell>
          <cell r="H273" t="str">
            <v>Hargaon</v>
          </cell>
        </row>
        <row r="274">
          <cell r="F274">
            <v>2524</v>
          </cell>
          <cell r="G274" t="str">
            <v>Sitapur</v>
          </cell>
          <cell r="H274" t="str">
            <v>Sidhauli</v>
          </cell>
        </row>
        <row r="275">
          <cell r="F275">
            <v>3024</v>
          </cell>
          <cell r="G275" t="str">
            <v>Sitapur</v>
          </cell>
          <cell r="H275" t="str">
            <v>Laharpur</v>
          </cell>
        </row>
        <row r="276">
          <cell r="F276">
            <v>3524</v>
          </cell>
          <cell r="G276" t="str">
            <v>Sitapur</v>
          </cell>
          <cell r="H276" t="str">
            <v>Mohmoodabad</v>
          </cell>
        </row>
        <row r="277">
          <cell r="F277">
            <v>4024</v>
          </cell>
          <cell r="G277" t="str">
            <v>Sitapur</v>
          </cell>
          <cell r="H277" t="str">
            <v>Pisawan</v>
          </cell>
        </row>
        <row r="278">
          <cell r="F278">
            <v>4524</v>
          </cell>
          <cell r="G278" t="str">
            <v>Sitapur</v>
          </cell>
          <cell r="H278" t="str">
            <v>Parsendi</v>
          </cell>
        </row>
        <row r="279">
          <cell r="F279">
            <v>5024</v>
          </cell>
          <cell r="G279" t="str">
            <v>Sitapur</v>
          </cell>
          <cell r="H279" t="str">
            <v>Mishrikh</v>
          </cell>
        </row>
        <row r="280">
          <cell r="F280">
            <v>5524</v>
          </cell>
          <cell r="G280" t="str">
            <v>Sitapur</v>
          </cell>
          <cell r="H280" t="str">
            <v>Gondalamau</v>
          </cell>
        </row>
        <row r="281">
          <cell r="F281">
            <v>6024</v>
          </cell>
          <cell r="G281" t="str">
            <v>Sitapur</v>
          </cell>
          <cell r="H281" t="str">
            <v>Kasmanda</v>
          </cell>
        </row>
        <row r="282">
          <cell r="F282">
            <v>6524</v>
          </cell>
          <cell r="G282" t="str">
            <v>Sitapur</v>
          </cell>
          <cell r="H282" t="str">
            <v>Rampur mathura</v>
          </cell>
        </row>
        <row r="283">
          <cell r="F283">
            <v>7024</v>
          </cell>
          <cell r="G283" t="str">
            <v>Sitapur</v>
          </cell>
          <cell r="H283" t="str">
            <v>Sakran (Sanda)</v>
          </cell>
        </row>
        <row r="284">
          <cell r="F284">
            <v>7524</v>
          </cell>
          <cell r="G284" t="str">
            <v>Sitapur</v>
          </cell>
          <cell r="H284" t="str">
            <v>Machharehta</v>
          </cell>
        </row>
        <row r="285">
          <cell r="F285">
            <v>8024</v>
          </cell>
          <cell r="G285" t="str">
            <v>Sitapur</v>
          </cell>
          <cell r="H285" t="str">
            <v>Pahla</v>
          </cell>
        </row>
        <row r="286">
          <cell r="F286">
            <v>8524</v>
          </cell>
          <cell r="G286" t="str">
            <v>Sitapur</v>
          </cell>
          <cell r="H286" t="str">
            <v>Maholi</v>
          </cell>
        </row>
        <row r="287">
          <cell r="F287">
            <v>9024</v>
          </cell>
          <cell r="G287" t="str">
            <v>Sitapur</v>
          </cell>
          <cell r="H287" t="str">
            <v>Aliya</v>
          </cell>
        </row>
        <row r="288">
          <cell r="F288">
            <v>25</v>
          </cell>
          <cell r="G288" t="str">
            <v>Sonbhadra</v>
          </cell>
          <cell r="H288" t="str">
            <v>Myorpur</v>
          </cell>
        </row>
        <row r="289">
          <cell r="F289">
            <v>525</v>
          </cell>
          <cell r="G289" t="str">
            <v>Sonbhadra</v>
          </cell>
          <cell r="H289" t="str">
            <v>Chopan</v>
          </cell>
        </row>
        <row r="290">
          <cell r="F290">
            <v>1025</v>
          </cell>
          <cell r="G290" t="str">
            <v>Sonbhadra</v>
          </cell>
          <cell r="H290" t="str">
            <v>Roberstganj</v>
          </cell>
        </row>
        <row r="291">
          <cell r="F291">
            <v>1525</v>
          </cell>
          <cell r="G291" t="str">
            <v>Sonbhadra</v>
          </cell>
          <cell r="H291" t="str">
            <v>Ghorawal</v>
          </cell>
        </row>
        <row r="292">
          <cell r="F292">
            <v>2025</v>
          </cell>
          <cell r="G292" t="str">
            <v>Sonbhadra</v>
          </cell>
          <cell r="H292" t="str">
            <v>Duddhi</v>
          </cell>
        </row>
        <row r="293">
          <cell r="F293">
            <v>2525</v>
          </cell>
          <cell r="G293" t="str">
            <v>Sonbhadra</v>
          </cell>
          <cell r="H293" t="str">
            <v>Chatra</v>
          </cell>
        </row>
        <row r="294">
          <cell r="F294">
            <v>3025</v>
          </cell>
          <cell r="G294" t="str">
            <v>Sonbhadra</v>
          </cell>
          <cell r="H294" t="str">
            <v>Nagawa</v>
          </cell>
        </row>
        <row r="295">
          <cell r="F295">
            <v>3525</v>
          </cell>
          <cell r="G295" t="str">
            <v>Sonbhadra</v>
          </cell>
          <cell r="H295" t="str">
            <v>Babhani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workbookViewId="0">
      <selection activeCell="E5" sqref="E5"/>
    </sheetView>
  </sheetViews>
  <sheetFormatPr defaultRowHeight="15"/>
  <cols>
    <col min="1" max="1" width="17.140625" customWidth="1"/>
    <col min="2" max="2" width="12.140625" bestFit="1" customWidth="1"/>
    <col min="3" max="3" width="12.7109375" style="11" customWidth="1"/>
    <col min="4" max="4" width="11.7109375" style="11" customWidth="1"/>
    <col min="5" max="5" width="19.7109375" customWidth="1"/>
    <col min="6" max="6" width="12.7109375" customWidth="1"/>
    <col min="7" max="7" width="18.85546875" style="1" customWidth="1"/>
    <col min="8" max="8" width="14.42578125" customWidth="1"/>
    <col min="9" max="9" width="14.140625" customWidth="1"/>
  </cols>
  <sheetData>
    <row r="1" spans="1:9" ht="23.25">
      <c r="A1" s="52" t="s">
        <v>249</v>
      </c>
      <c r="B1" s="52"/>
      <c r="C1" s="52"/>
      <c r="D1" s="52"/>
      <c r="E1" s="52"/>
      <c r="F1" s="52"/>
      <c r="G1" s="52"/>
      <c r="H1" s="52"/>
      <c r="I1" s="52"/>
    </row>
    <row r="2" spans="1:9" ht="23.25">
      <c r="A2" s="53" t="s">
        <v>246</v>
      </c>
      <c r="B2" s="53"/>
      <c r="C2" s="53"/>
      <c r="D2" s="53"/>
      <c r="E2" s="53"/>
      <c r="F2" s="53"/>
      <c r="G2" s="53"/>
      <c r="H2" s="53"/>
      <c r="I2" s="53"/>
    </row>
    <row r="3" spans="1:9" s="14" customFormat="1" ht="93">
      <c r="A3" s="47" t="s">
        <v>100</v>
      </c>
      <c r="B3" s="47" t="s">
        <v>99</v>
      </c>
      <c r="C3" s="47" t="s">
        <v>98</v>
      </c>
      <c r="D3" s="47" t="s">
        <v>97</v>
      </c>
      <c r="E3" s="47" t="s">
        <v>96</v>
      </c>
      <c r="F3" s="47" t="s">
        <v>95</v>
      </c>
      <c r="G3" s="47" t="s">
        <v>94</v>
      </c>
      <c r="H3" s="47" t="s">
        <v>93</v>
      </c>
      <c r="I3" s="47" t="s">
        <v>211</v>
      </c>
    </row>
    <row r="4" spans="1:9" ht="46.5">
      <c r="A4" s="48" t="s">
        <v>92</v>
      </c>
      <c r="B4" s="49" t="s">
        <v>89</v>
      </c>
      <c r="C4" s="49">
        <v>2</v>
      </c>
      <c r="D4" s="49">
        <v>1</v>
      </c>
      <c r="E4" s="50" t="s">
        <v>91</v>
      </c>
      <c r="F4" s="49">
        <v>6</v>
      </c>
      <c r="G4" s="49">
        <f>'State Level Review'!G11</f>
        <v>467</v>
      </c>
      <c r="H4" s="49">
        <f>'State Level Review'!H11</f>
        <v>410</v>
      </c>
      <c r="I4" s="51">
        <f>H4/G4*100</f>
        <v>87.79443254817987</v>
      </c>
    </row>
    <row r="5" spans="1:9" ht="23.25">
      <c r="A5" s="48" t="s">
        <v>90</v>
      </c>
      <c r="B5" s="49" t="s">
        <v>89</v>
      </c>
      <c r="C5" s="49">
        <v>4</v>
      </c>
      <c r="D5" s="49">
        <v>1</v>
      </c>
      <c r="E5" s="50" t="s">
        <v>245</v>
      </c>
      <c r="F5" s="49">
        <v>35</v>
      </c>
      <c r="G5" s="49">
        <f>'District Level Review'!M22</f>
        <v>2105</v>
      </c>
      <c r="H5" s="49">
        <f>'District Level Review'!N22</f>
        <v>2062</v>
      </c>
      <c r="I5" s="51">
        <f t="shared" ref="I5" si="0">H5/G5*100</f>
        <v>97.957244655581945</v>
      </c>
    </row>
    <row r="6" spans="1:9" ht="23.25">
      <c r="A6" s="48" t="s">
        <v>88</v>
      </c>
      <c r="B6" s="49" t="s">
        <v>87</v>
      </c>
      <c r="C6" s="49">
        <v>12</v>
      </c>
      <c r="D6" s="49">
        <v>1</v>
      </c>
      <c r="E6" s="50" t="s">
        <v>245</v>
      </c>
      <c r="F6" s="49">
        <v>820</v>
      </c>
      <c r="G6" s="49">
        <f>'Block Level Review'!H79</f>
        <v>28022</v>
      </c>
      <c r="H6" s="49">
        <f>'Block Level Review'!I79</f>
        <v>21781</v>
      </c>
      <c r="I6" s="51">
        <f>'Block Level Review'!J79</f>
        <v>77.728213546499177</v>
      </c>
    </row>
  </sheetData>
  <mergeCells count="2">
    <mergeCell ref="A1:I1"/>
    <mergeCell ref="A2:I2"/>
  </mergeCells>
  <pageMargins left="0.22" right="0.2" top="0.75" bottom="0.75" header="0.3" footer="0.3"/>
  <pageSetup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>
      <selection activeCell="L16" sqref="L16"/>
    </sheetView>
  </sheetViews>
  <sheetFormatPr defaultRowHeight="15"/>
  <cols>
    <col min="1" max="1" width="10.7109375" customWidth="1"/>
    <col min="2" max="2" width="9.42578125" bestFit="1" customWidth="1"/>
    <col min="3" max="3" width="35.85546875" customWidth="1"/>
    <col min="4" max="4" width="8.140625" bestFit="1" customWidth="1"/>
    <col min="5" max="5" width="10.42578125" bestFit="1" customWidth="1"/>
    <col min="6" max="6" width="15" customWidth="1"/>
    <col min="7" max="7" width="13.28515625" customWidth="1"/>
    <col min="8" max="8" width="12.7109375" style="1" customWidth="1"/>
    <col min="9" max="9" width="13.42578125" bestFit="1" customWidth="1"/>
  </cols>
  <sheetData>
    <row r="1" spans="1:9" ht="21">
      <c r="A1" s="54" t="s">
        <v>115</v>
      </c>
      <c r="B1" s="54"/>
      <c r="C1" s="54"/>
      <c r="D1" s="54"/>
      <c r="E1" s="54"/>
      <c r="F1" s="54"/>
      <c r="G1" s="54"/>
      <c r="H1" s="54"/>
      <c r="I1" s="54"/>
    </row>
    <row r="2" spans="1:9" ht="43.5" customHeight="1">
      <c r="A2" s="55" t="s">
        <v>125</v>
      </c>
      <c r="B2" s="56"/>
      <c r="C2" s="56"/>
      <c r="D2" s="56"/>
      <c r="E2" s="56"/>
      <c r="F2" s="56"/>
      <c r="G2" s="56"/>
      <c r="H2" s="56"/>
      <c r="I2" s="57"/>
    </row>
    <row r="3" spans="1:9" ht="25.5" customHeight="1">
      <c r="A3" s="55" t="s">
        <v>126</v>
      </c>
      <c r="B3" s="56"/>
      <c r="C3" s="56"/>
      <c r="D3" s="56"/>
      <c r="E3" s="56"/>
      <c r="F3" s="56"/>
      <c r="G3" s="56"/>
      <c r="H3" s="56"/>
      <c r="I3" s="57"/>
    </row>
    <row r="4" spans="1:9" s="14" customFormat="1" ht="45">
      <c r="A4" s="15" t="s">
        <v>100</v>
      </c>
      <c r="B4" s="15" t="s">
        <v>101</v>
      </c>
      <c r="C4" s="15" t="s">
        <v>102</v>
      </c>
      <c r="D4" s="15" t="s">
        <v>103</v>
      </c>
      <c r="E4" s="15" t="s">
        <v>99</v>
      </c>
      <c r="F4" s="15" t="s">
        <v>96</v>
      </c>
      <c r="G4" s="15" t="s">
        <v>94</v>
      </c>
      <c r="H4" s="15" t="s">
        <v>123</v>
      </c>
      <c r="I4" s="15" t="s">
        <v>211</v>
      </c>
    </row>
    <row r="5" spans="1:9">
      <c r="A5" s="13" t="s">
        <v>92</v>
      </c>
      <c r="B5" s="8" t="s">
        <v>20</v>
      </c>
      <c r="C5" s="13" t="s">
        <v>116</v>
      </c>
      <c r="D5" s="8">
        <v>12</v>
      </c>
      <c r="E5" s="8" t="s">
        <v>89</v>
      </c>
      <c r="F5" s="12" t="s">
        <v>104</v>
      </c>
      <c r="G5" s="7">
        <v>76</v>
      </c>
      <c r="H5" s="7">
        <v>63</v>
      </c>
      <c r="I5" s="31">
        <f>H5/G5*100</f>
        <v>82.89473684210526</v>
      </c>
    </row>
    <row r="6" spans="1:9">
      <c r="A6" s="13" t="s">
        <v>92</v>
      </c>
      <c r="B6" s="8" t="s">
        <v>108</v>
      </c>
      <c r="C6" s="13" t="s">
        <v>117</v>
      </c>
      <c r="D6" s="8">
        <v>14</v>
      </c>
      <c r="E6" s="8" t="s">
        <v>89</v>
      </c>
      <c r="F6" s="12" t="s">
        <v>105</v>
      </c>
      <c r="G6" s="7">
        <v>86</v>
      </c>
      <c r="H6" s="8">
        <v>71</v>
      </c>
      <c r="I6" s="31">
        <f t="shared" ref="I6:I11" si="0">H6/G6*100</f>
        <v>82.558139534883722</v>
      </c>
    </row>
    <row r="7" spans="1:9">
      <c r="A7" s="13" t="s">
        <v>92</v>
      </c>
      <c r="B7" s="8" t="s">
        <v>109</v>
      </c>
      <c r="C7" s="13" t="s">
        <v>118</v>
      </c>
      <c r="D7" s="1">
        <v>11</v>
      </c>
      <c r="E7" s="8" t="s">
        <v>89</v>
      </c>
      <c r="F7" s="12" t="s">
        <v>106</v>
      </c>
      <c r="G7" s="7">
        <v>68</v>
      </c>
      <c r="H7" s="8">
        <v>50</v>
      </c>
      <c r="I7" s="31">
        <f t="shared" si="0"/>
        <v>73.529411764705884</v>
      </c>
    </row>
    <row r="8" spans="1:9">
      <c r="A8" s="13" t="s">
        <v>92</v>
      </c>
      <c r="B8" s="8" t="s">
        <v>110</v>
      </c>
      <c r="C8" s="6" t="s">
        <v>119</v>
      </c>
      <c r="D8" s="7">
        <v>11</v>
      </c>
      <c r="E8" s="8" t="s">
        <v>89</v>
      </c>
      <c r="F8" s="12" t="s">
        <v>107</v>
      </c>
      <c r="G8" s="7">
        <v>69</v>
      </c>
      <c r="H8" s="8">
        <v>57</v>
      </c>
      <c r="I8" s="31">
        <f t="shared" si="0"/>
        <v>82.608695652173907</v>
      </c>
    </row>
    <row r="9" spans="1:9">
      <c r="A9" s="13" t="s">
        <v>92</v>
      </c>
      <c r="B9" s="8" t="s">
        <v>111</v>
      </c>
      <c r="C9" s="6" t="s">
        <v>120</v>
      </c>
      <c r="D9" s="7">
        <v>15</v>
      </c>
      <c r="E9" s="8" t="s">
        <v>89</v>
      </c>
      <c r="F9" s="12" t="s">
        <v>113</v>
      </c>
      <c r="G9" s="7">
        <v>91</v>
      </c>
      <c r="H9" s="8">
        <v>82</v>
      </c>
      <c r="I9" s="31">
        <f t="shared" si="0"/>
        <v>90.109890109890117</v>
      </c>
    </row>
    <row r="10" spans="1:9">
      <c r="A10" s="13" t="s">
        <v>92</v>
      </c>
      <c r="B10" s="8" t="s">
        <v>112</v>
      </c>
      <c r="C10" s="6" t="s">
        <v>121</v>
      </c>
      <c r="D10" s="7">
        <v>12</v>
      </c>
      <c r="E10" s="8" t="s">
        <v>89</v>
      </c>
      <c r="F10" s="12" t="s">
        <v>114</v>
      </c>
      <c r="G10" s="7">
        <v>77</v>
      </c>
      <c r="H10" s="8">
        <v>87</v>
      </c>
      <c r="I10" s="31">
        <f t="shared" si="0"/>
        <v>112.98701298701299</v>
      </c>
    </row>
    <row r="11" spans="1:9" ht="15.75">
      <c r="A11" s="16"/>
      <c r="B11" s="16"/>
      <c r="C11" s="16"/>
      <c r="D11" s="16"/>
      <c r="E11" s="16"/>
      <c r="F11" s="17" t="s">
        <v>122</v>
      </c>
      <c r="G11" s="17">
        <f>G5+G6+G7+G8+G9+G10</f>
        <v>467</v>
      </c>
      <c r="H11" s="17">
        <f>H5+H6+H7+H8+H9+H10</f>
        <v>410</v>
      </c>
      <c r="I11" s="32">
        <f t="shared" si="0"/>
        <v>87.79443254817987</v>
      </c>
    </row>
  </sheetData>
  <mergeCells count="3">
    <mergeCell ref="A1:I1"/>
    <mergeCell ref="A2:I2"/>
    <mergeCell ref="A3:I3"/>
  </mergeCells>
  <pageMargins left="0.27" right="0.2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22"/>
  <sheetViews>
    <sheetView topLeftCell="A16" workbookViewId="0">
      <selection activeCell="C3" sqref="C3"/>
    </sheetView>
  </sheetViews>
  <sheetFormatPr defaultRowHeight="15"/>
  <cols>
    <col min="1" max="1" width="5.42578125" style="1" bestFit="1" customWidth="1"/>
    <col min="2" max="2" width="10.5703125" customWidth="1"/>
    <col min="5" max="5" width="11.5703125" customWidth="1"/>
    <col min="7" max="7" width="8.28515625" customWidth="1"/>
    <col min="14" max="14" width="12.7109375" customWidth="1"/>
    <col min="15" max="15" width="13" customWidth="1"/>
  </cols>
  <sheetData>
    <row r="1" spans="1:15" ht="18.75" customHeight="1">
      <c r="A1" s="58" t="s">
        <v>127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</row>
    <row r="2" spans="1:15" ht="15" customHeight="1">
      <c r="A2" s="59" t="s">
        <v>85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</row>
    <row r="3" spans="1:15" ht="72">
      <c r="A3" s="33" t="s">
        <v>15</v>
      </c>
      <c r="B3" s="33" t="s">
        <v>16</v>
      </c>
      <c r="C3" s="33" t="s">
        <v>20</v>
      </c>
      <c r="D3" s="33" t="s">
        <v>33</v>
      </c>
      <c r="E3" s="33" t="s">
        <v>66</v>
      </c>
      <c r="F3" s="34" t="s">
        <v>180</v>
      </c>
      <c r="G3" s="33" t="s">
        <v>21</v>
      </c>
      <c r="H3" s="33" t="s">
        <v>33</v>
      </c>
      <c r="I3" s="34" t="s">
        <v>180</v>
      </c>
      <c r="J3" s="33" t="s">
        <v>22</v>
      </c>
      <c r="K3" s="33" t="s">
        <v>33</v>
      </c>
      <c r="L3" s="34" t="s">
        <v>180</v>
      </c>
      <c r="M3" s="33" t="s">
        <v>213</v>
      </c>
      <c r="N3" s="33" t="s">
        <v>215</v>
      </c>
      <c r="O3" s="33" t="s">
        <v>211</v>
      </c>
    </row>
    <row r="4" spans="1:15" ht="45">
      <c r="A4" s="33">
        <v>1</v>
      </c>
      <c r="B4" s="4" t="s">
        <v>10</v>
      </c>
      <c r="C4" s="3" t="s">
        <v>23</v>
      </c>
      <c r="D4" s="2" t="s">
        <v>54</v>
      </c>
      <c r="E4" s="2" t="s">
        <v>67</v>
      </c>
      <c r="F4" s="18">
        <v>109</v>
      </c>
      <c r="G4" s="3"/>
      <c r="H4" s="2"/>
      <c r="I4" s="18"/>
      <c r="J4" s="3"/>
      <c r="K4" s="2"/>
      <c r="L4" s="18"/>
      <c r="M4" s="35">
        <v>111</v>
      </c>
      <c r="N4" s="36">
        <f>F4+I4+L4</f>
        <v>109</v>
      </c>
      <c r="O4" s="45">
        <f>N4/M4*100</f>
        <v>98.198198198198199</v>
      </c>
    </row>
    <row r="5" spans="1:15" ht="78.75">
      <c r="A5" s="33">
        <v>2</v>
      </c>
      <c r="B5" s="4" t="s">
        <v>17</v>
      </c>
      <c r="C5" s="3" t="s">
        <v>28</v>
      </c>
      <c r="D5" s="2" t="s">
        <v>55</v>
      </c>
      <c r="E5" s="2" t="s">
        <v>68</v>
      </c>
      <c r="F5" s="18">
        <v>94</v>
      </c>
      <c r="G5" s="3"/>
      <c r="H5" s="2"/>
      <c r="I5" s="18"/>
      <c r="J5" s="3"/>
      <c r="K5" s="2"/>
      <c r="L5" s="18"/>
      <c r="M5" s="35">
        <v>93</v>
      </c>
      <c r="N5" s="37">
        <f t="shared" ref="N5:N21" si="0">F5+I5+L5</f>
        <v>94</v>
      </c>
      <c r="O5" s="45">
        <f t="shared" ref="O5:O22" si="1">N5/M5*100</f>
        <v>101.0752688172043</v>
      </c>
    </row>
    <row r="6" spans="1:15" ht="22.5">
      <c r="A6" s="33">
        <v>3</v>
      </c>
      <c r="B6" s="4" t="s">
        <v>7</v>
      </c>
      <c r="C6" s="3" t="s">
        <v>25</v>
      </c>
      <c r="D6" s="2" t="s">
        <v>64</v>
      </c>
      <c r="E6" s="2" t="s">
        <v>69</v>
      </c>
      <c r="F6" s="18">
        <v>66</v>
      </c>
      <c r="G6" s="3" t="s">
        <v>214</v>
      </c>
      <c r="H6" s="2" t="s">
        <v>65</v>
      </c>
      <c r="I6" s="18">
        <v>64</v>
      </c>
      <c r="J6" s="3"/>
      <c r="K6" s="2"/>
      <c r="L6" s="18"/>
      <c r="M6" s="35">
        <v>141</v>
      </c>
      <c r="N6" s="37">
        <f t="shared" si="0"/>
        <v>130</v>
      </c>
      <c r="O6" s="45">
        <f t="shared" si="1"/>
        <v>92.198581560283685</v>
      </c>
    </row>
    <row r="7" spans="1:15" ht="33.75">
      <c r="A7" s="33">
        <v>4</v>
      </c>
      <c r="B7" s="4" t="s">
        <v>12</v>
      </c>
      <c r="C7" s="3" t="s">
        <v>29</v>
      </c>
      <c r="D7" s="2" t="s">
        <v>12</v>
      </c>
      <c r="E7" s="2" t="s">
        <v>70</v>
      </c>
      <c r="F7" s="18">
        <v>47</v>
      </c>
      <c r="G7" s="3" t="s">
        <v>30</v>
      </c>
      <c r="H7" s="2" t="s">
        <v>47</v>
      </c>
      <c r="I7" s="18">
        <v>60</v>
      </c>
      <c r="J7" s="3"/>
      <c r="K7" s="2"/>
      <c r="L7" s="18"/>
      <c r="M7" s="35">
        <v>116</v>
      </c>
      <c r="N7" s="37">
        <f t="shared" si="0"/>
        <v>107</v>
      </c>
      <c r="O7" s="45">
        <f t="shared" si="1"/>
        <v>92.241379310344826</v>
      </c>
    </row>
    <row r="8" spans="1:15" ht="33.75">
      <c r="A8" s="33">
        <v>5</v>
      </c>
      <c r="B8" s="4" t="s">
        <v>3</v>
      </c>
      <c r="C8" s="3" t="s">
        <v>25</v>
      </c>
      <c r="D8" s="2" t="s">
        <v>56</v>
      </c>
      <c r="E8" s="2" t="s">
        <v>71</v>
      </c>
      <c r="F8" s="18">
        <v>75</v>
      </c>
      <c r="G8" s="3" t="s">
        <v>27</v>
      </c>
      <c r="H8" s="2" t="s">
        <v>57</v>
      </c>
      <c r="I8" s="18">
        <v>65</v>
      </c>
      <c r="J8" s="3"/>
      <c r="K8" s="2"/>
      <c r="L8" s="18"/>
      <c r="M8" s="35">
        <v>129</v>
      </c>
      <c r="N8" s="37">
        <f t="shared" si="0"/>
        <v>140</v>
      </c>
      <c r="O8" s="45">
        <f t="shared" si="1"/>
        <v>108.52713178294573</v>
      </c>
    </row>
    <row r="9" spans="1:15" ht="33.75">
      <c r="A9" s="33">
        <v>6</v>
      </c>
      <c r="B9" s="4" t="s">
        <v>13</v>
      </c>
      <c r="C9" s="3" t="s">
        <v>26</v>
      </c>
      <c r="D9" s="2" t="s">
        <v>37</v>
      </c>
      <c r="E9" s="2" t="s">
        <v>72</v>
      </c>
      <c r="F9" s="18">
        <v>73</v>
      </c>
      <c r="G9" s="3" t="s">
        <v>24</v>
      </c>
      <c r="H9" s="2" t="s">
        <v>38</v>
      </c>
      <c r="I9" s="18">
        <v>47</v>
      </c>
      <c r="J9" s="3"/>
      <c r="K9" s="2"/>
      <c r="L9" s="18"/>
      <c r="M9" s="35">
        <v>94</v>
      </c>
      <c r="N9" s="37">
        <f t="shared" si="0"/>
        <v>120</v>
      </c>
      <c r="O9" s="45">
        <f t="shared" si="1"/>
        <v>127.65957446808511</v>
      </c>
    </row>
    <row r="10" spans="1:15" ht="33.75">
      <c r="A10" s="33">
        <v>7</v>
      </c>
      <c r="B10" s="4" t="s">
        <v>18</v>
      </c>
      <c r="C10" s="3" t="s">
        <v>25</v>
      </c>
      <c r="D10" s="2" t="s">
        <v>44</v>
      </c>
      <c r="E10" s="2" t="s">
        <v>73</v>
      </c>
      <c r="F10" s="18">
        <v>37</v>
      </c>
      <c r="G10" s="3" t="s">
        <v>27</v>
      </c>
      <c r="H10" s="2" t="s">
        <v>45</v>
      </c>
      <c r="I10" s="18">
        <v>33</v>
      </c>
      <c r="J10" s="3"/>
      <c r="K10" s="2"/>
      <c r="L10" s="18"/>
      <c r="M10" s="35">
        <v>73</v>
      </c>
      <c r="N10" s="37">
        <f t="shared" si="0"/>
        <v>70</v>
      </c>
      <c r="O10" s="45">
        <f t="shared" si="1"/>
        <v>95.890410958904098</v>
      </c>
    </row>
    <row r="11" spans="1:15" ht="33.75">
      <c r="A11" s="33">
        <v>8</v>
      </c>
      <c r="B11" s="4" t="s">
        <v>19</v>
      </c>
      <c r="C11" s="3" t="s">
        <v>25</v>
      </c>
      <c r="D11" s="2" t="s">
        <v>58</v>
      </c>
      <c r="E11" s="2" t="s">
        <v>74</v>
      </c>
      <c r="F11" s="18">
        <v>61</v>
      </c>
      <c r="G11" s="3" t="s">
        <v>27</v>
      </c>
      <c r="H11" s="2" t="s">
        <v>59</v>
      </c>
      <c r="I11" s="18">
        <v>46</v>
      </c>
      <c r="J11" s="3"/>
      <c r="K11" s="2"/>
      <c r="L11" s="18"/>
      <c r="M11" s="35">
        <v>113</v>
      </c>
      <c r="N11" s="37">
        <f t="shared" si="0"/>
        <v>107</v>
      </c>
      <c r="O11" s="45">
        <f t="shared" si="1"/>
        <v>94.690265486725664</v>
      </c>
    </row>
    <row r="12" spans="1:15" ht="33.75">
      <c r="A12" s="33">
        <v>9</v>
      </c>
      <c r="B12" s="4" t="s">
        <v>0</v>
      </c>
      <c r="C12" s="3" t="s">
        <v>27</v>
      </c>
      <c r="D12" s="2" t="s">
        <v>34</v>
      </c>
      <c r="E12" s="2" t="s">
        <v>75</v>
      </c>
      <c r="F12" s="18">
        <v>64</v>
      </c>
      <c r="G12" s="3" t="s">
        <v>23</v>
      </c>
      <c r="H12" s="2" t="s">
        <v>35</v>
      </c>
      <c r="I12" s="18">
        <v>46</v>
      </c>
      <c r="J12" s="3" t="s">
        <v>32</v>
      </c>
      <c r="K12" s="2" t="s">
        <v>36</v>
      </c>
      <c r="L12" s="18">
        <v>42</v>
      </c>
      <c r="M12" s="35">
        <v>152</v>
      </c>
      <c r="N12" s="37">
        <f t="shared" si="0"/>
        <v>152</v>
      </c>
      <c r="O12" s="45">
        <f t="shared" si="1"/>
        <v>100</v>
      </c>
    </row>
    <row r="13" spans="1:15" ht="78.75">
      <c r="A13" s="33">
        <v>10</v>
      </c>
      <c r="B13" s="4" t="s">
        <v>14</v>
      </c>
      <c r="C13" s="3" t="s">
        <v>25</v>
      </c>
      <c r="D13" s="2" t="s">
        <v>14</v>
      </c>
      <c r="E13" s="2" t="s">
        <v>76</v>
      </c>
      <c r="F13" s="18">
        <v>46</v>
      </c>
      <c r="G13" s="3" t="s">
        <v>27</v>
      </c>
      <c r="H13" s="2" t="s">
        <v>60</v>
      </c>
      <c r="I13" s="18">
        <v>65</v>
      </c>
      <c r="J13" s="3" t="s">
        <v>23</v>
      </c>
      <c r="K13" s="2" t="s">
        <v>62</v>
      </c>
      <c r="L13" s="18">
        <v>55</v>
      </c>
      <c r="M13" s="35">
        <v>147</v>
      </c>
      <c r="N13" s="37">
        <f t="shared" si="0"/>
        <v>166</v>
      </c>
      <c r="O13" s="45">
        <f t="shared" si="1"/>
        <v>112.9251700680272</v>
      </c>
    </row>
    <row r="14" spans="1:15" ht="33.75">
      <c r="A14" s="33">
        <v>11</v>
      </c>
      <c r="B14" s="4" t="s">
        <v>4</v>
      </c>
      <c r="C14" s="3" t="s">
        <v>23</v>
      </c>
      <c r="D14" s="2" t="s">
        <v>46</v>
      </c>
      <c r="E14" s="2" t="s">
        <v>77</v>
      </c>
      <c r="F14" s="18">
        <v>66</v>
      </c>
      <c r="G14" s="3"/>
      <c r="H14" s="2"/>
      <c r="I14" s="18"/>
      <c r="J14" s="3"/>
      <c r="K14" s="2"/>
      <c r="L14" s="18"/>
      <c r="M14" s="35">
        <v>66</v>
      </c>
      <c r="N14" s="37">
        <f t="shared" si="0"/>
        <v>66</v>
      </c>
      <c r="O14" s="45">
        <f t="shared" si="1"/>
        <v>100</v>
      </c>
    </row>
    <row r="15" spans="1:15" ht="45">
      <c r="A15" s="33">
        <v>12</v>
      </c>
      <c r="B15" s="4" t="s">
        <v>11</v>
      </c>
      <c r="C15" s="3" t="s">
        <v>25</v>
      </c>
      <c r="D15" s="2" t="s">
        <v>49</v>
      </c>
      <c r="E15" s="2" t="s">
        <v>80</v>
      </c>
      <c r="F15" s="18">
        <v>46</v>
      </c>
      <c r="G15" s="3" t="s">
        <v>27</v>
      </c>
      <c r="H15" s="2" t="s">
        <v>50</v>
      </c>
      <c r="I15" s="18">
        <v>32</v>
      </c>
      <c r="J15" s="3" t="s">
        <v>23</v>
      </c>
      <c r="K15" s="2" t="s">
        <v>51</v>
      </c>
      <c r="L15" s="18">
        <v>37</v>
      </c>
      <c r="M15" s="35">
        <v>135</v>
      </c>
      <c r="N15" s="37">
        <f t="shared" si="0"/>
        <v>115</v>
      </c>
      <c r="O15" s="45">
        <f t="shared" si="1"/>
        <v>85.18518518518519</v>
      </c>
    </row>
    <row r="16" spans="1:15" ht="45">
      <c r="A16" s="33">
        <v>13</v>
      </c>
      <c r="B16" s="4" t="s">
        <v>1</v>
      </c>
      <c r="C16" s="3" t="s">
        <v>25</v>
      </c>
      <c r="D16" s="2" t="s">
        <v>61</v>
      </c>
      <c r="E16" s="2" t="s">
        <v>78</v>
      </c>
      <c r="F16" s="18">
        <v>115</v>
      </c>
      <c r="G16" s="3" t="s">
        <v>27</v>
      </c>
      <c r="H16" s="2" t="s">
        <v>124</v>
      </c>
      <c r="I16" s="18">
        <v>98</v>
      </c>
      <c r="J16" s="3"/>
      <c r="K16" s="2"/>
      <c r="L16" s="18"/>
      <c r="M16" s="35">
        <v>225</v>
      </c>
      <c r="N16" s="37">
        <f t="shared" si="0"/>
        <v>213</v>
      </c>
      <c r="O16" s="45">
        <f t="shared" si="1"/>
        <v>94.666666666666671</v>
      </c>
    </row>
    <row r="17" spans="1:15" ht="45">
      <c r="A17" s="33">
        <v>14</v>
      </c>
      <c r="B17" s="4" t="s">
        <v>2</v>
      </c>
      <c r="C17" s="3" t="s">
        <v>29</v>
      </c>
      <c r="D17" s="2" t="s">
        <v>39</v>
      </c>
      <c r="E17" s="2" t="s">
        <v>79</v>
      </c>
      <c r="F17" s="18">
        <v>37</v>
      </c>
      <c r="G17" s="3" t="s">
        <v>30</v>
      </c>
      <c r="H17" s="2" t="s">
        <v>40</v>
      </c>
      <c r="I17" s="18">
        <v>44</v>
      </c>
      <c r="J17" s="3" t="s">
        <v>23</v>
      </c>
      <c r="K17" s="2" t="s">
        <v>41</v>
      </c>
      <c r="L17" s="18">
        <v>39</v>
      </c>
      <c r="M17" s="35">
        <v>127</v>
      </c>
      <c r="N17" s="36">
        <f t="shared" si="0"/>
        <v>120</v>
      </c>
      <c r="O17" s="45">
        <f t="shared" si="1"/>
        <v>94.488188976377955</v>
      </c>
    </row>
    <row r="18" spans="1:15" ht="45">
      <c r="A18" s="33">
        <v>15</v>
      </c>
      <c r="B18" s="4" t="s">
        <v>8</v>
      </c>
      <c r="C18" s="3" t="s">
        <v>23</v>
      </c>
      <c r="D18" s="2" t="s">
        <v>63</v>
      </c>
      <c r="E18" s="2" t="s">
        <v>82</v>
      </c>
      <c r="F18" s="18">
        <v>52</v>
      </c>
      <c r="G18" s="3"/>
      <c r="H18" s="2"/>
      <c r="I18" s="18"/>
      <c r="J18" s="3"/>
      <c r="K18" s="2"/>
      <c r="L18" s="18"/>
      <c r="M18" s="35">
        <v>72</v>
      </c>
      <c r="N18" s="36">
        <f t="shared" si="0"/>
        <v>52</v>
      </c>
      <c r="O18" s="45">
        <f t="shared" si="1"/>
        <v>72.222222222222214</v>
      </c>
    </row>
    <row r="19" spans="1:15" ht="33.75">
      <c r="A19" s="33">
        <v>16</v>
      </c>
      <c r="B19" s="4" t="s">
        <v>5</v>
      </c>
      <c r="C19" s="3" t="s">
        <v>31</v>
      </c>
      <c r="D19" s="2" t="s">
        <v>52</v>
      </c>
      <c r="E19" s="2" t="s">
        <v>81</v>
      </c>
      <c r="F19" s="18">
        <v>49</v>
      </c>
      <c r="G19" s="3" t="s">
        <v>23</v>
      </c>
      <c r="H19" s="2" t="s">
        <v>53</v>
      </c>
      <c r="I19" s="18">
        <v>52</v>
      </c>
      <c r="J19" s="3"/>
      <c r="K19" s="2"/>
      <c r="L19" s="18"/>
      <c r="M19" s="35">
        <v>108</v>
      </c>
      <c r="N19" s="36">
        <f t="shared" si="0"/>
        <v>101</v>
      </c>
      <c r="O19" s="45">
        <f t="shared" si="1"/>
        <v>93.518518518518519</v>
      </c>
    </row>
    <row r="20" spans="1:15" ht="45">
      <c r="A20" s="33">
        <v>17</v>
      </c>
      <c r="B20" s="4" t="s">
        <v>6</v>
      </c>
      <c r="C20" s="3" t="s">
        <v>27</v>
      </c>
      <c r="D20" s="2" t="s">
        <v>48</v>
      </c>
      <c r="E20" s="2" t="s">
        <v>83</v>
      </c>
      <c r="F20" s="18">
        <v>77</v>
      </c>
      <c r="G20" s="3"/>
      <c r="H20" s="2"/>
      <c r="I20" s="18"/>
      <c r="J20" s="3"/>
      <c r="K20" s="2"/>
      <c r="L20" s="18"/>
      <c r="M20" s="35">
        <v>70</v>
      </c>
      <c r="N20" s="36">
        <f t="shared" si="0"/>
        <v>77</v>
      </c>
      <c r="O20" s="45">
        <f t="shared" si="1"/>
        <v>110.00000000000001</v>
      </c>
    </row>
    <row r="21" spans="1:15" ht="33.75">
      <c r="A21" s="33">
        <v>18</v>
      </c>
      <c r="B21" s="4" t="s">
        <v>9</v>
      </c>
      <c r="C21" s="2" t="s">
        <v>25</v>
      </c>
      <c r="D21" s="2" t="s">
        <v>42</v>
      </c>
      <c r="E21" s="2" t="s">
        <v>84</v>
      </c>
      <c r="F21" s="18">
        <v>65</v>
      </c>
      <c r="G21" s="2" t="s">
        <v>27</v>
      </c>
      <c r="H21" s="2" t="s">
        <v>43</v>
      </c>
      <c r="I21" s="18">
        <v>58</v>
      </c>
      <c r="J21" s="9"/>
      <c r="K21" s="10"/>
      <c r="L21" s="19"/>
      <c r="M21" s="36">
        <v>133</v>
      </c>
      <c r="N21" s="36">
        <f t="shared" si="0"/>
        <v>123</v>
      </c>
      <c r="O21" s="45">
        <f t="shared" si="1"/>
        <v>92.481203007518801</v>
      </c>
    </row>
    <row r="22" spans="1:15" ht="15.75">
      <c r="A22" s="33"/>
      <c r="B22" s="6"/>
      <c r="C22" s="6"/>
      <c r="D22" s="7"/>
      <c r="E22" s="17" t="s">
        <v>86</v>
      </c>
      <c r="F22" s="38">
        <f>F4+F5+F6+F7+F8+F9+F10+F11+F12+F13+F14+F15+F16+F17+F18+F19+F20+F21</f>
        <v>1179</v>
      </c>
      <c r="G22" s="20"/>
      <c r="H22" s="20"/>
      <c r="I22" s="38">
        <f t="shared" ref="I22:N22" si="2">I4+I5+I6+I7+I8+I9+I10+I11+I12+I13+I14+I15+I16+I17+I18+I19+I20+I21</f>
        <v>710</v>
      </c>
      <c r="J22" s="20"/>
      <c r="K22" s="20"/>
      <c r="L22" s="38">
        <f t="shared" si="2"/>
        <v>173</v>
      </c>
      <c r="M22" s="38">
        <v>2105</v>
      </c>
      <c r="N22" s="38">
        <f t="shared" si="2"/>
        <v>2062</v>
      </c>
      <c r="O22" s="45">
        <f t="shared" si="1"/>
        <v>97.957244655581945</v>
      </c>
    </row>
  </sheetData>
  <mergeCells count="2">
    <mergeCell ref="A1:O1"/>
    <mergeCell ref="A2:O2"/>
  </mergeCells>
  <pageMargins left="0.32" right="0.2" top="0.4" bottom="0.38" header="0.3" footer="0.3"/>
  <pageSetup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79"/>
  <sheetViews>
    <sheetView tabSelected="1" view="pageBreakPreview" zoomScale="60" workbookViewId="0">
      <pane xSplit="4" ySplit="3" topLeftCell="E46" activePane="bottomRight" state="frozen"/>
      <selection pane="topRight" activeCell="D1" sqref="D1"/>
      <selection pane="bottomLeft" activeCell="A4" sqref="A4"/>
      <selection pane="bottomRight" activeCell="F3" sqref="F3"/>
    </sheetView>
  </sheetViews>
  <sheetFormatPr defaultRowHeight="18.75"/>
  <cols>
    <col min="1" max="1" width="5.28515625" style="1" customWidth="1"/>
    <col min="2" max="2" width="17.140625" style="28" customWidth="1"/>
    <col min="3" max="3" width="5.42578125" style="11" customWidth="1"/>
    <col min="4" max="4" width="16.7109375" bestFit="1" customWidth="1"/>
    <col min="5" max="5" width="10" customWidth="1"/>
    <col min="6" max="6" width="25.28515625" customWidth="1"/>
    <col min="7" max="7" width="30.28515625" customWidth="1"/>
    <col min="8" max="8" width="30.42578125" customWidth="1"/>
    <col min="9" max="9" width="26.140625" customWidth="1"/>
    <col min="10" max="10" width="16.140625" bestFit="1" customWidth="1"/>
    <col min="245" max="245" width="7" bestFit="1" customWidth="1"/>
    <col min="246" max="246" width="17.28515625" customWidth="1"/>
    <col min="247" max="247" width="15.140625" bestFit="1" customWidth="1"/>
    <col min="248" max="248" width="17.7109375" bestFit="1" customWidth="1"/>
    <col min="249" max="249" width="26.85546875" customWidth="1"/>
    <col min="501" max="501" width="7" bestFit="1" customWidth="1"/>
    <col min="502" max="502" width="17.28515625" customWidth="1"/>
    <col min="503" max="503" width="15.140625" bestFit="1" customWidth="1"/>
    <col min="504" max="504" width="17.7109375" bestFit="1" customWidth="1"/>
    <col min="505" max="505" width="26.85546875" customWidth="1"/>
    <col min="757" max="757" width="7" bestFit="1" customWidth="1"/>
    <col min="758" max="758" width="17.28515625" customWidth="1"/>
    <col min="759" max="759" width="15.140625" bestFit="1" customWidth="1"/>
    <col min="760" max="760" width="17.7109375" bestFit="1" customWidth="1"/>
    <col min="761" max="761" width="26.85546875" customWidth="1"/>
    <col min="1013" max="1013" width="7" bestFit="1" customWidth="1"/>
    <col min="1014" max="1014" width="17.28515625" customWidth="1"/>
    <col min="1015" max="1015" width="15.140625" bestFit="1" customWidth="1"/>
    <col min="1016" max="1016" width="17.7109375" bestFit="1" customWidth="1"/>
    <col min="1017" max="1017" width="26.85546875" customWidth="1"/>
    <col min="1269" max="1269" width="7" bestFit="1" customWidth="1"/>
    <col min="1270" max="1270" width="17.28515625" customWidth="1"/>
    <col min="1271" max="1271" width="15.140625" bestFit="1" customWidth="1"/>
    <col min="1272" max="1272" width="17.7109375" bestFit="1" customWidth="1"/>
    <col min="1273" max="1273" width="26.85546875" customWidth="1"/>
    <col min="1525" max="1525" width="7" bestFit="1" customWidth="1"/>
    <col min="1526" max="1526" width="17.28515625" customWidth="1"/>
    <col min="1527" max="1527" width="15.140625" bestFit="1" customWidth="1"/>
    <col min="1528" max="1528" width="17.7109375" bestFit="1" customWidth="1"/>
    <col min="1529" max="1529" width="26.85546875" customWidth="1"/>
    <col min="1781" max="1781" width="7" bestFit="1" customWidth="1"/>
    <col min="1782" max="1782" width="17.28515625" customWidth="1"/>
    <col min="1783" max="1783" width="15.140625" bestFit="1" customWidth="1"/>
    <col min="1784" max="1784" width="17.7109375" bestFit="1" customWidth="1"/>
    <col min="1785" max="1785" width="26.85546875" customWidth="1"/>
    <col min="2037" max="2037" width="7" bestFit="1" customWidth="1"/>
    <col min="2038" max="2038" width="17.28515625" customWidth="1"/>
    <col min="2039" max="2039" width="15.140625" bestFit="1" customWidth="1"/>
    <col min="2040" max="2040" width="17.7109375" bestFit="1" customWidth="1"/>
    <col min="2041" max="2041" width="26.85546875" customWidth="1"/>
    <col min="2293" max="2293" width="7" bestFit="1" customWidth="1"/>
    <col min="2294" max="2294" width="17.28515625" customWidth="1"/>
    <col min="2295" max="2295" width="15.140625" bestFit="1" customWidth="1"/>
    <col min="2296" max="2296" width="17.7109375" bestFit="1" customWidth="1"/>
    <col min="2297" max="2297" width="26.85546875" customWidth="1"/>
    <col min="2549" max="2549" width="7" bestFit="1" customWidth="1"/>
    <col min="2550" max="2550" width="17.28515625" customWidth="1"/>
    <col min="2551" max="2551" width="15.140625" bestFit="1" customWidth="1"/>
    <col min="2552" max="2552" width="17.7109375" bestFit="1" customWidth="1"/>
    <col min="2553" max="2553" width="26.85546875" customWidth="1"/>
    <col min="2805" max="2805" width="7" bestFit="1" customWidth="1"/>
    <col min="2806" max="2806" width="17.28515625" customWidth="1"/>
    <col min="2807" max="2807" width="15.140625" bestFit="1" customWidth="1"/>
    <col min="2808" max="2808" width="17.7109375" bestFit="1" customWidth="1"/>
    <col min="2809" max="2809" width="26.85546875" customWidth="1"/>
    <col min="3061" max="3061" width="7" bestFit="1" customWidth="1"/>
    <col min="3062" max="3062" width="17.28515625" customWidth="1"/>
    <col min="3063" max="3063" width="15.140625" bestFit="1" customWidth="1"/>
    <col min="3064" max="3064" width="17.7109375" bestFit="1" customWidth="1"/>
    <col min="3065" max="3065" width="26.85546875" customWidth="1"/>
    <col min="3317" max="3317" width="7" bestFit="1" customWidth="1"/>
    <col min="3318" max="3318" width="17.28515625" customWidth="1"/>
    <col min="3319" max="3319" width="15.140625" bestFit="1" customWidth="1"/>
    <col min="3320" max="3320" width="17.7109375" bestFit="1" customWidth="1"/>
    <col min="3321" max="3321" width="26.85546875" customWidth="1"/>
    <col min="3573" max="3573" width="7" bestFit="1" customWidth="1"/>
    <col min="3574" max="3574" width="17.28515625" customWidth="1"/>
    <col min="3575" max="3575" width="15.140625" bestFit="1" customWidth="1"/>
    <col min="3576" max="3576" width="17.7109375" bestFit="1" customWidth="1"/>
    <col min="3577" max="3577" width="26.85546875" customWidth="1"/>
    <col min="3829" max="3829" width="7" bestFit="1" customWidth="1"/>
    <col min="3830" max="3830" width="17.28515625" customWidth="1"/>
    <col min="3831" max="3831" width="15.140625" bestFit="1" customWidth="1"/>
    <col min="3832" max="3832" width="17.7109375" bestFit="1" customWidth="1"/>
    <col min="3833" max="3833" width="26.85546875" customWidth="1"/>
    <col min="4085" max="4085" width="7" bestFit="1" customWidth="1"/>
    <col min="4086" max="4086" width="17.28515625" customWidth="1"/>
    <col min="4087" max="4087" width="15.140625" bestFit="1" customWidth="1"/>
    <col min="4088" max="4088" width="17.7109375" bestFit="1" customWidth="1"/>
    <col min="4089" max="4089" width="26.85546875" customWidth="1"/>
    <col min="4341" max="4341" width="7" bestFit="1" customWidth="1"/>
    <col min="4342" max="4342" width="17.28515625" customWidth="1"/>
    <col min="4343" max="4343" width="15.140625" bestFit="1" customWidth="1"/>
    <col min="4344" max="4344" width="17.7109375" bestFit="1" customWidth="1"/>
    <col min="4345" max="4345" width="26.85546875" customWidth="1"/>
    <col min="4597" max="4597" width="7" bestFit="1" customWidth="1"/>
    <col min="4598" max="4598" width="17.28515625" customWidth="1"/>
    <col min="4599" max="4599" width="15.140625" bestFit="1" customWidth="1"/>
    <col min="4600" max="4600" width="17.7109375" bestFit="1" customWidth="1"/>
    <col min="4601" max="4601" width="26.85546875" customWidth="1"/>
    <col min="4853" max="4853" width="7" bestFit="1" customWidth="1"/>
    <col min="4854" max="4854" width="17.28515625" customWidth="1"/>
    <col min="4855" max="4855" width="15.140625" bestFit="1" customWidth="1"/>
    <col min="4856" max="4856" width="17.7109375" bestFit="1" customWidth="1"/>
    <col min="4857" max="4857" width="26.85546875" customWidth="1"/>
    <col min="5109" max="5109" width="7" bestFit="1" customWidth="1"/>
    <col min="5110" max="5110" width="17.28515625" customWidth="1"/>
    <col min="5111" max="5111" width="15.140625" bestFit="1" customWidth="1"/>
    <col min="5112" max="5112" width="17.7109375" bestFit="1" customWidth="1"/>
    <col min="5113" max="5113" width="26.85546875" customWidth="1"/>
    <col min="5365" max="5365" width="7" bestFit="1" customWidth="1"/>
    <col min="5366" max="5366" width="17.28515625" customWidth="1"/>
    <col min="5367" max="5367" width="15.140625" bestFit="1" customWidth="1"/>
    <col min="5368" max="5368" width="17.7109375" bestFit="1" customWidth="1"/>
    <col min="5369" max="5369" width="26.85546875" customWidth="1"/>
    <col min="5621" max="5621" width="7" bestFit="1" customWidth="1"/>
    <col min="5622" max="5622" width="17.28515625" customWidth="1"/>
    <col min="5623" max="5623" width="15.140625" bestFit="1" customWidth="1"/>
    <col min="5624" max="5624" width="17.7109375" bestFit="1" customWidth="1"/>
    <col min="5625" max="5625" width="26.85546875" customWidth="1"/>
    <col min="5877" max="5877" width="7" bestFit="1" customWidth="1"/>
    <col min="5878" max="5878" width="17.28515625" customWidth="1"/>
    <col min="5879" max="5879" width="15.140625" bestFit="1" customWidth="1"/>
    <col min="5880" max="5880" width="17.7109375" bestFit="1" customWidth="1"/>
    <col min="5881" max="5881" width="26.85546875" customWidth="1"/>
    <col min="6133" max="6133" width="7" bestFit="1" customWidth="1"/>
    <col min="6134" max="6134" width="17.28515625" customWidth="1"/>
    <col min="6135" max="6135" width="15.140625" bestFit="1" customWidth="1"/>
    <col min="6136" max="6136" width="17.7109375" bestFit="1" customWidth="1"/>
    <col min="6137" max="6137" width="26.85546875" customWidth="1"/>
    <col min="6389" max="6389" width="7" bestFit="1" customWidth="1"/>
    <col min="6390" max="6390" width="17.28515625" customWidth="1"/>
    <col min="6391" max="6391" width="15.140625" bestFit="1" customWidth="1"/>
    <col min="6392" max="6392" width="17.7109375" bestFit="1" customWidth="1"/>
    <col min="6393" max="6393" width="26.85546875" customWidth="1"/>
    <col min="6645" max="6645" width="7" bestFit="1" customWidth="1"/>
    <col min="6646" max="6646" width="17.28515625" customWidth="1"/>
    <col min="6647" max="6647" width="15.140625" bestFit="1" customWidth="1"/>
    <col min="6648" max="6648" width="17.7109375" bestFit="1" customWidth="1"/>
    <col min="6649" max="6649" width="26.85546875" customWidth="1"/>
    <col min="6901" max="6901" width="7" bestFit="1" customWidth="1"/>
    <col min="6902" max="6902" width="17.28515625" customWidth="1"/>
    <col min="6903" max="6903" width="15.140625" bestFit="1" customWidth="1"/>
    <col min="6904" max="6904" width="17.7109375" bestFit="1" customWidth="1"/>
    <col min="6905" max="6905" width="26.85546875" customWidth="1"/>
    <col min="7157" max="7157" width="7" bestFit="1" customWidth="1"/>
    <col min="7158" max="7158" width="17.28515625" customWidth="1"/>
    <col min="7159" max="7159" width="15.140625" bestFit="1" customWidth="1"/>
    <col min="7160" max="7160" width="17.7109375" bestFit="1" customWidth="1"/>
    <col min="7161" max="7161" width="26.85546875" customWidth="1"/>
    <col min="7413" max="7413" width="7" bestFit="1" customWidth="1"/>
    <col min="7414" max="7414" width="17.28515625" customWidth="1"/>
    <col min="7415" max="7415" width="15.140625" bestFit="1" customWidth="1"/>
    <col min="7416" max="7416" width="17.7109375" bestFit="1" customWidth="1"/>
    <col min="7417" max="7417" width="26.85546875" customWidth="1"/>
    <col min="7669" max="7669" width="7" bestFit="1" customWidth="1"/>
    <col min="7670" max="7670" width="17.28515625" customWidth="1"/>
    <col min="7671" max="7671" width="15.140625" bestFit="1" customWidth="1"/>
    <col min="7672" max="7672" width="17.7109375" bestFit="1" customWidth="1"/>
    <col min="7673" max="7673" width="26.85546875" customWidth="1"/>
    <col min="7925" max="7925" width="7" bestFit="1" customWidth="1"/>
    <col min="7926" max="7926" width="17.28515625" customWidth="1"/>
    <col min="7927" max="7927" width="15.140625" bestFit="1" customWidth="1"/>
    <col min="7928" max="7928" width="17.7109375" bestFit="1" customWidth="1"/>
    <col min="7929" max="7929" width="26.85546875" customWidth="1"/>
    <col min="8181" max="8181" width="7" bestFit="1" customWidth="1"/>
    <col min="8182" max="8182" width="17.28515625" customWidth="1"/>
    <col min="8183" max="8183" width="15.140625" bestFit="1" customWidth="1"/>
    <col min="8184" max="8184" width="17.7109375" bestFit="1" customWidth="1"/>
    <col min="8185" max="8185" width="26.85546875" customWidth="1"/>
    <col min="8437" max="8437" width="7" bestFit="1" customWidth="1"/>
    <col min="8438" max="8438" width="17.28515625" customWidth="1"/>
    <col min="8439" max="8439" width="15.140625" bestFit="1" customWidth="1"/>
    <col min="8440" max="8440" width="17.7109375" bestFit="1" customWidth="1"/>
    <col min="8441" max="8441" width="26.85546875" customWidth="1"/>
    <col min="8693" max="8693" width="7" bestFit="1" customWidth="1"/>
    <col min="8694" max="8694" width="17.28515625" customWidth="1"/>
    <col min="8695" max="8695" width="15.140625" bestFit="1" customWidth="1"/>
    <col min="8696" max="8696" width="17.7109375" bestFit="1" customWidth="1"/>
    <col min="8697" max="8697" width="26.85546875" customWidth="1"/>
    <col min="8949" max="8949" width="7" bestFit="1" customWidth="1"/>
    <col min="8950" max="8950" width="17.28515625" customWidth="1"/>
    <col min="8951" max="8951" width="15.140625" bestFit="1" customWidth="1"/>
    <col min="8952" max="8952" width="17.7109375" bestFit="1" customWidth="1"/>
    <col min="8953" max="8953" width="26.85546875" customWidth="1"/>
    <col min="9205" max="9205" width="7" bestFit="1" customWidth="1"/>
    <col min="9206" max="9206" width="17.28515625" customWidth="1"/>
    <col min="9207" max="9207" width="15.140625" bestFit="1" customWidth="1"/>
    <col min="9208" max="9208" width="17.7109375" bestFit="1" customWidth="1"/>
    <col min="9209" max="9209" width="26.85546875" customWidth="1"/>
    <col min="9461" max="9461" width="7" bestFit="1" customWidth="1"/>
    <col min="9462" max="9462" width="17.28515625" customWidth="1"/>
    <col min="9463" max="9463" width="15.140625" bestFit="1" customWidth="1"/>
    <col min="9464" max="9464" width="17.7109375" bestFit="1" customWidth="1"/>
    <col min="9465" max="9465" width="26.85546875" customWidth="1"/>
    <col min="9717" max="9717" width="7" bestFit="1" customWidth="1"/>
    <col min="9718" max="9718" width="17.28515625" customWidth="1"/>
    <col min="9719" max="9719" width="15.140625" bestFit="1" customWidth="1"/>
    <col min="9720" max="9720" width="17.7109375" bestFit="1" customWidth="1"/>
    <col min="9721" max="9721" width="26.85546875" customWidth="1"/>
    <col min="9973" max="9973" width="7" bestFit="1" customWidth="1"/>
    <col min="9974" max="9974" width="17.28515625" customWidth="1"/>
    <col min="9975" max="9975" width="15.140625" bestFit="1" customWidth="1"/>
    <col min="9976" max="9976" width="17.7109375" bestFit="1" customWidth="1"/>
    <col min="9977" max="9977" width="26.85546875" customWidth="1"/>
    <col min="10229" max="10229" width="7" bestFit="1" customWidth="1"/>
    <col min="10230" max="10230" width="17.28515625" customWidth="1"/>
    <col min="10231" max="10231" width="15.140625" bestFit="1" customWidth="1"/>
    <col min="10232" max="10232" width="17.7109375" bestFit="1" customWidth="1"/>
    <col min="10233" max="10233" width="26.85546875" customWidth="1"/>
    <col min="10485" max="10485" width="7" bestFit="1" customWidth="1"/>
    <col min="10486" max="10486" width="17.28515625" customWidth="1"/>
    <col min="10487" max="10487" width="15.140625" bestFit="1" customWidth="1"/>
    <col min="10488" max="10488" width="17.7109375" bestFit="1" customWidth="1"/>
    <col min="10489" max="10489" width="26.85546875" customWidth="1"/>
    <col min="10741" max="10741" width="7" bestFit="1" customWidth="1"/>
    <col min="10742" max="10742" width="17.28515625" customWidth="1"/>
    <col min="10743" max="10743" width="15.140625" bestFit="1" customWidth="1"/>
    <col min="10744" max="10744" width="17.7109375" bestFit="1" customWidth="1"/>
    <col min="10745" max="10745" width="26.85546875" customWidth="1"/>
    <col min="10997" max="10997" width="7" bestFit="1" customWidth="1"/>
    <col min="10998" max="10998" width="17.28515625" customWidth="1"/>
    <col min="10999" max="10999" width="15.140625" bestFit="1" customWidth="1"/>
    <col min="11000" max="11000" width="17.7109375" bestFit="1" customWidth="1"/>
    <col min="11001" max="11001" width="26.85546875" customWidth="1"/>
    <col min="11253" max="11253" width="7" bestFit="1" customWidth="1"/>
    <col min="11254" max="11254" width="17.28515625" customWidth="1"/>
    <col min="11255" max="11255" width="15.140625" bestFit="1" customWidth="1"/>
    <col min="11256" max="11256" width="17.7109375" bestFit="1" customWidth="1"/>
    <col min="11257" max="11257" width="26.85546875" customWidth="1"/>
    <col min="11509" max="11509" width="7" bestFit="1" customWidth="1"/>
    <col min="11510" max="11510" width="17.28515625" customWidth="1"/>
    <col min="11511" max="11511" width="15.140625" bestFit="1" customWidth="1"/>
    <col min="11512" max="11512" width="17.7109375" bestFit="1" customWidth="1"/>
    <col min="11513" max="11513" width="26.85546875" customWidth="1"/>
    <col min="11765" max="11765" width="7" bestFit="1" customWidth="1"/>
    <col min="11766" max="11766" width="17.28515625" customWidth="1"/>
    <col min="11767" max="11767" width="15.140625" bestFit="1" customWidth="1"/>
    <col min="11768" max="11768" width="17.7109375" bestFit="1" customWidth="1"/>
    <col min="11769" max="11769" width="26.85546875" customWidth="1"/>
    <col min="12021" max="12021" width="7" bestFit="1" customWidth="1"/>
    <col min="12022" max="12022" width="17.28515625" customWidth="1"/>
    <col min="12023" max="12023" width="15.140625" bestFit="1" customWidth="1"/>
    <col min="12024" max="12024" width="17.7109375" bestFit="1" customWidth="1"/>
    <col min="12025" max="12025" width="26.85546875" customWidth="1"/>
    <col min="12277" max="12277" width="7" bestFit="1" customWidth="1"/>
    <col min="12278" max="12278" width="17.28515625" customWidth="1"/>
    <col min="12279" max="12279" width="15.140625" bestFit="1" customWidth="1"/>
    <col min="12280" max="12280" width="17.7109375" bestFit="1" customWidth="1"/>
    <col min="12281" max="12281" width="26.85546875" customWidth="1"/>
    <col min="12533" max="12533" width="7" bestFit="1" customWidth="1"/>
    <col min="12534" max="12534" width="17.28515625" customWidth="1"/>
    <col min="12535" max="12535" width="15.140625" bestFit="1" customWidth="1"/>
    <col min="12536" max="12536" width="17.7109375" bestFit="1" customWidth="1"/>
    <col min="12537" max="12537" width="26.85546875" customWidth="1"/>
    <col min="12789" max="12789" width="7" bestFit="1" customWidth="1"/>
    <col min="12790" max="12790" width="17.28515625" customWidth="1"/>
    <col min="12791" max="12791" width="15.140625" bestFit="1" customWidth="1"/>
    <col min="12792" max="12792" width="17.7109375" bestFit="1" customWidth="1"/>
    <col min="12793" max="12793" width="26.85546875" customWidth="1"/>
    <col min="13045" max="13045" width="7" bestFit="1" customWidth="1"/>
    <col min="13046" max="13046" width="17.28515625" customWidth="1"/>
    <col min="13047" max="13047" width="15.140625" bestFit="1" customWidth="1"/>
    <col min="13048" max="13048" width="17.7109375" bestFit="1" customWidth="1"/>
    <col min="13049" max="13049" width="26.85546875" customWidth="1"/>
    <col min="13301" max="13301" width="7" bestFit="1" customWidth="1"/>
    <col min="13302" max="13302" width="17.28515625" customWidth="1"/>
    <col min="13303" max="13303" width="15.140625" bestFit="1" customWidth="1"/>
    <col min="13304" max="13304" width="17.7109375" bestFit="1" customWidth="1"/>
    <col min="13305" max="13305" width="26.85546875" customWidth="1"/>
    <col min="13557" max="13557" width="7" bestFit="1" customWidth="1"/>
    <col min="13558" max="13558" width="17.28515625" customWidth="1"/>
    <col min="13559" max="13559" width="15.140625" bestFit="1" customWidth="1"/>
    <col min="13560" max="13560" width="17.7109375" bestFit="1" customWidth="1"/>
    <col min="13561" max="13561" width="26.85546875" customWidth="1"/>
    <col min="13813" max="13813" width="7" bestFit="1" customWidth="1"/>
    <col min="13814" max="13814" width="17.28515625" customWidth="1"/>
    <col min="13815" max="13815" width="15.140625" bestFit="1" customWidth="1"/>
    <col min="13816" max="13816" width="17.7109375" bestFit="1" customWidth="1"/>
    <col min="13817" max="13817" width="26.85546875" customWidth="1"/>
    <col min="14069" max="14069" width="7" bestFit="1" customWidth="1"/>
    <col min="14070" max="14070" width="17.28515625" customWidth="1"/>
    <col min="14071" max="14071" width="15.140625" bestFit="1" customWidth="1"/>
    <col min="14072" max="14072" width="17.7109375" bestFit="1" customWidth="1"/>
    <col min="14073" max="14073" width="26.85546875" customWidth="1"/>
    <col min="14325" max="14325" width="7" bestFit="1" customWidth="1"/>
    <col min="14326" max="14326" width="17.28515625" customWidth="1"/>
    <col min="14327" max="14327" width="15.140625" bestFit="1" customWidth="1"/>
    <col min="14328" max="14328" width="17.7109375" bestFit="1" customWidth="1"/>
    <col min="14329" max="14329" width="26.85546875" customWidth="1"/>
    <col min="14581" max="14581" width="7" bestFit="1" customWidth="1"/>
    <col min="14582" max="14582" width="17.28515625" customWidth="1"/>
    <col min="14583" max="14583" width="15.140625" bestFit="1" customWidth="1"/>
    <col min="14584" max="14584" width="17.7109375" bestFit="1" customWidth="1"/>
    <col min="14585" max="14585" width="26.85546875" customWidth="1"/>
    <col min="14837" max="14837" width="7" bestFit="1" customWidth="1"/>
    <col min="14838" max="14838" width="17.28515625" customWidth="1"/>
    <col min="14839" max="14839" width="15.140625" bestFit="1" customWidth="1"/>
    <col min="14840" max="14840" width="17.7109375" bestFit="1" customWidth="1"/>
    <col min="14841" max="14841" width="26.85546875" customWidth="1"/>
    <col min="15093" max="15093" width="7" bestFit="1" customWidth="1"/>
    <col min="15094" max="15094" width="17.28515625" customWidth="1"/>
    <col min="15095" max="15095" width="15.140625" bestFit="1" customWidth="1"/>
    <col min="15096" max="15096" width="17.7109375" bestFit="1" customWidth="1"/>
    <col min="15097" max="15097" width="26.85546875" customWidth="1"/>
    <col min="15349" max="15349" width="7" bestFit="1" customWidth="1"/>
    <col min="15350" max="15350" width="17.28515625" customWidth="1"/>
    <col min="15351" max="15351" width="15.140625" bestFit="1" customWidth="1"/>
    <col min="15352" max="15352" width="17.7109375" bestFit="1" customWidth="1"/>
    <col min="15353" max="15353" width="26.85546875" customWidth="1"/>
    <col min="15605" max="15605" width="7" bestFit="1" customWidth="1"/>
    <col min="15606" max="15606" width="17.28515625" customWidth="1"/>
    <col min="15607" max="15607" width="15.140625" bestFit="1" customWidth="1"/>
    <col min="15608" max="15608" width="17.7109375" bestFit="1" customWidth="1"/>
    <col min="15609" max="15609" width="26.85546875" customWidth="1"/>
    <col min="15861" max="15861" width="7" bestFit="1" customWidth="1"/>
    <col min="15862" max="15862" width="17.28515625" customWidth="1"/>
    <col min="15863" max="15863" width="15.140625" bestFit="1" customWidth="1"/>
    <col min="15864" max="15864" width="17.7109375" bestFit="1" customWidth="1"/>
    <col min="15865" max="15865" width="26.85546875" customWidth="1"/>
    <col min="16117" max="16117" width="7" bestFit="1" customWidth="1"/>
    <col min="16118" max="16118" width="17.28515625" customWidth="1"/>
    <col min="16119" max="16119" width="15.140625" bestFit="1" customWidth="1"/>
    <col min="16120" max="16120" width="17.7109375" bestFit="1" customWidth="1"/>
    <col min="16121" max="16121" width="26.85546875" customWidth="1"/>
  </cols>
  <sheetData>
    <row r="1" spans="1:10" ht="18.75" customHeight="1">
      <c r="A1" s="58" t="s">
        <v>208</v>
      </c>
      <c r="B1" s="58"/>
      <c r="C1" s="58"/>
      <c r="D1" s="58"/>
      <c r="E1" s="58"/>
      <c r="F1" s="58"/>
      <c r="G1" s="58"/>
      <c r="H1" s="58"/>
      <c r="I1" s="58"/>
      <c r="J1" s="58"/>
    </row>
    <row r="2" spans="1:10" ht="27.75" customHeight="1">
      <c r="A2" s="66" t="s">
        <v>207</v>
      </c>
      <c r="B2" s="67"/>
      <c r="C2" s="67"/>
      <c r="D2" s="67"/>
      <c r="E2" s="67"/>
      <c r="F2" s="67"/>
      <c r="G2" s="67"/>
      <c r="H2" s="67"/>
      <c r="I2" s="67"/>
      <c r="J2" s="67"/>
    </row>
    <row r="3" spans="1:10" s="30" customFormat="1" ht="75" customHeight="1">
      <c r="A3" s="27" t="s">
        <v>128</v>
      </c>
      <c r="B3" s="27" t="s">
        <v>16</v>
      </c>
      <c r="C3" s="27" t="s">
        <v>129</v>
      </c>
      <c r="D3" s="27" t="s">
        <v>130</v>
      </c>
      <c r="E3" s="27" t="s">
        <v>182</v>
      </c>
      <c r="F3" s="29" t="s">
        <v>210</v>
      </c>
      <c r="G3" s="27" t="s">
        <v>66</v>
      </c>
      <c r="H3" s="29" t="s">
        <v>248</v>
      </c>
      <c r="I3" s="29" t="s">
        <v>180</v>
      </c>
      <c r="J3" s="29" t="s">
        <v>211</v>
      </c>
    </row>
    <row r="4" spans="1:10" ht="15.75">
      <c r="A4" s="60">
        <v>1</v>
      </c>
      <c r="B4" s="60" t="s">
        <v>181</v>
      </c>
      <c r="C4" s="46">
        <v>1</v>
      </c>
      <c r="D4" s="22" t="s">
        <v>10</v>
      </c>
      <c r="E4" s="44">
        <v>15</v>
      </c>
      <c r="F4" s="44">
        <v>15</v>
      </c>
      <c r="G4" s="24" t="s">
        <v>216</v>
      </c>
      <c r="H4" s="44">
        <v>514</v>
      </c>
      <c r="I4" s="44">
        <v>406</v>
      </c>
      <c r="J4" s="43">
        <f>I4/H4*100</f>
        <v>78.988326848249031</v>
      </c>
    </row>
    <row r="5" spans="1:10" ht="15.75">
      <c r="A5" s="61"/>
      <c r="B5" s="61"/>
      <c r="C5" s="46">
        <v>2</v>
      </c>
      <c r="D5" s="22" t="s">
        <v>209</v>
      </c>
      <c r="E5" s="44">
        <v>9</v>
      </c>
      <c r="F5" s="44">
        <v>9</v>
      </c>
      <c r="G5" s="24" t="s">
        <v>216</v>
      </c>
      <c r="H5" s="44">
        <v>292</v>
      </c>
      <c r="I5" s="44">
        <v>195</v>
      </c>
      <c r="J5" s="43">
        <f t="shared" ref="J5:J68" si="0">I5/H5*100</f>
        <v>66.780821917808225</v>
      </c>
    </row>
    <row r="6" spans="1:10" ht="15.75">
      <c r="A6" s="61"/>
      <c r="B6" s="61"/>
      <c r="C6" s="46">
        <v>3</v>
      </c>
      <c r="D6" s="22" t="s">
        <v>131</v>
      </c>
      <c r="E6" s="44">
        <v>9</v>
      </c>
      <c r="F6" s="44">
        <v>9</v>
      </c>
      <c r="G6" s="24" t="s">
        <v>216</v>
      </c>
      <c r="H6" s="44">
        <v>279</v>
      </c>
      <c r="I6" s="44">
        <v>202</v>
      </c>
      <c r="J6" s="43">
        <f t="shared" si="0"/>
        <v>72.401433691756267</v>
      </c>
    </row>
    <row r="7" spans="1:10" ht="15.75">
      <c r="A7" s="62"/>
      <c r="B7" s="62"/>
      <c r="C7" s="46">
        <v>4</v>
      </c>
      <c r="D7" s="22" t="s">
        <v>132</v>
      </c>
      <c r="E7" s="44">
        <v>10</v>
      </c>
      <c r="F7" s="44">
        <v>10</v>
      </c>
      <c r="G7" s="24" t="s">
        <v>216</v>
      </c>
      <c r="H7" s="44">
        <v>295</v>
      </c>
      <c r="I7" s="44">
        <v>244</v>
      </c>
      <c r="J7" s="43">
        <f t="shared" si="0"/>
        <v>82.711864406779654</v>
      </c>
    </row>
    <row r="8" spans="1:10" ht="15.75">
      <c r="A8" s="60">
        <v>2</v>
      </c>
      <c r="B8" s="60" t="s">
        <v>183</v>
      </c>
      <c r="C8" s="46">
        <v>1</v>
      </c>
      <c r="D8" s="23" t="s">
        <v>133</v>
      </c>
      <c r="E8" s="44">
        <v>12</v>
      </c>
      <c r="F8" s="44">
        <v>8</v>
      </c>
      <c r="G8" s="24" t="s">
        <v>217</v>
      </c>
      <c r="H8" s="44">
        <v>457</v>
      </c>
      <c r="I8" s="44">
        <v>311</v>
      </c>
      <c r="J8" s="43">
        <f t="shared" si="0"/>
        <v>68.052516411378562</v>
      </c>
    </row>
    <row r="9" spans="1:10" ht="15.75">
      <c r="A9" s="61"/>
      <c r="B9" s="61"/>
      <c r="C9" s="46">
        <v>2</v>
      </c>
      <c r="D9" s="23" t="s">
        <v>134</v>
      </c>
      <c r="E9" s="44">
        <v>8</v>
      </c>
      <c r="F9" s="44">
        <v>6</v>
      </c>
      <c r="G9" s="24" t="s">
        <v>216</v>
      </c>
      <c r="H9" s="44">
        <v>253</v>
      </c>
      <c r="I9" s="44">
        <v>208</v>
      </c>
      <c r="J9" s="43">
        <f t="shared" si="0"/>
        <v>82.213438735177874</v>
      </c>
    </row>
    <row r="10" spans="1:10" ht="15.75">
      <c r="A10" s="61"/>
      <c r="B10" s="61"/>
      <c r="C10" s="46">
        <v>3</v>
      </c>
      <c r="D10" s="23" t="s">
        <v>135</v>
      </c>
      <c r="E10" s="44">
        <v>7</v>
      </c>
      <c r="F10" s="44">
        <v>4</v>
      </c>
      <c r="G10" s="24" t="s">
        <v>216</v>
      </c>
      <c r="H10" s="44">
        <v>257</v>
      </c>
      <c r="I10" s="44">
        <v>166</v>
      </c>
      <c r="J10" s="43">
        <f t="shared" si="0"/>
        <v>64.591439688715951</v>
      </c>
    </row>
    <row r="11" spans="1:10" ht="15.75">
      <c r="A11" s="62"/>
      <c r="B11" s="62"/>
      <c r="C11" s="46">
        <v>4</v>
      </c>
      <c r="D11" s="23" t="s">
        <v>136</v>
      </c>
      <c r="E11" s="44">
        <v>7</v>
      </c>
      <c r="F11" s="44">
        <v>4</v>
      </c>
      <c r="G11" s="24" t="s">
        <v>216</v>
      </c>
      <c r="H11" s="44">
        <v>226</v>
      </c>
      <c r="I11" s="44">
        <v>143</v>
      </c>
      <c r="J11" s="43">
        <f t="shared" si="0"/>
        <v>63.274336283185839</v>
      </c>
    </row>
    <row r="12" spans="1:10" ht="28.5">
      <c r="A12" s="60">
        <v>3</v>
      </c>
      <c r="B12" s="60" t="s">
        <v>184</v>
      </c>
      <c r="C12" s="46">
        <v>1</v>
      </c>
      <c r="D12" s="22" t="s">
        <v>7</v>
      </c>
      <c r="E12" s="44">
        <v>20</v>
      </c>
      <c r="F12" s="44">
        <v>19</v>
      </c>
      <c r="G12" s="24" t="s">
        <v>247</v>
      </c>
      <c r="H12" s="44">
        <v>730</v>
      </c>
      <c r="I12" s="44">
        <v>607</v>
      </c>
      <c r="J12" s="43">
        <f t="shared" si="0"/>
        <v>83.150684931506845</v>
      </c>
    </row>
    <row r="13" spans="1:10" ht="15.75">
      <c r="A13" s="61"/>
      <c r="B13" s="61"/>
      <c r="C13" s="46">
        <v>2</v>
      </c>
      <c r="D13" s="22" t="s">
        <v>137</v>
      </c>
      <c r="E13" s="44">
        <v>13</v>
      </c>
      <c r="F13" s="44">
        <v>13</v>
      </c>
      <c r="G13" s="24" t="s">
        <v>212</v>
      </c>
      <c r="H13" s="44">
        <v>426</v>
      </c>
      <c r="I13" s="44">
        <v>284</v>
      </c>
      <c r="J13" s="43">
        <f t="shared" si="0"/>
        <v>66.666666666666657</v>
      </c>
    </row>
    <row r="14" spans="1:10" ht="15.75">
      <c r="A14" s="61"/>
      <c r="B14" s="61"/>
      <c r="C14" s="24">
        <v>3</v>
      </c>
      <c r="D14" s="22" t="s">
        <v>138</v>
      </c>
      <c r="E14" s="44">
        <v>8</v>
      </c>
      <c r="F14" s="44">
        <v>4</v>
      </c>
      <c r="G14" s="24" t="s">
        <v>218</v>
      </c>
      <c r="H14" s="44">
        <v>238</v>
      </c>
      <c r="I14" s="44">
        <v>188</v>
      </c>
      <c r="J14" s="43">
        <f t="shared" si="0"/>
        <v>78.991596638655466</v>
      </c>
    </row>
    <row r="15" spans="1:10" ht="15.75">
      <c r="A15" s="62"/>
      <c r="B15" s="62"/>
      <c r="C15" s="46">
        <v>4</v>
      </c>
      <c r="D15" s="22" t="s">
        <v>139</v>
      </c>
      <c r="E15" s="44">
        <v>17</v>
      </c>
      <c r="F15" s="44">
        <v>17</v>
      </c>
      <c r="G15" s="21" t="s">
        <v>212</v>
      </c>
      <c r="H15" s="44">
        <v>496</v>
      </c>
      <c r="I15" s="44">
        <v>422</v>
      </c>
      <c r="J15" s="43">
        <f t="shared" si="0"/>
        <v>85.08064516129032</v>
      </c>
    </row>
    <row r="16" spans="1:10" ht="15.75">
      <c r="A16" s="60">
        <v>4</v>
      </c>
      <c r="B16" s="60" t="s">
        <v>185</v>
      </c>
      <c r="C16" s="46">
        <v>1</v>
      </c>
      <c r="D16" s="22" t="s">
        <v>12</v>
      </c>
      <c r="E16" s="44">
        <v>22</v>
      </c>
      <c r="F16" s="44">
        <v>10</v>
      </c>
      <c r="G16" s="24" t="s">
        <v>219</v>
      </c>
      <c r="H16" s="44">
        <v>669</v>
      </c>
      <c r="I16" s="44">
        <v>444</v>
      </c>
      <c r="J16" s="43">
        <f t="shared" si="0"/>
        <v>66.367713004484301</v>
      </c>
    </row>
    <row r="17" spans="1:10" ht="15.75">
      <c r="A17" s="61"/>
      <c r="B17" s="61"/>
      <c r="C17" s="46">
        <v>2</v>
      </c>
      <c r="D17" s="22" t="s">
        <v>140</v>
      </c>
      <c r="E17" s="44">
        <v>17</v>
      </c>
      <c r="F17" s="44">
        <v>9</v>
      </c>
      <c r="G17" s="24" t="s">
        <v>219</v>
      </c>
      <c r="H17" s="44">
        <v>502</v>
      </c>
      <c r="I17" s="44">
        <v>387</v>
      </c>
      <c r="J17" s="43">
        <f t="shared" si="0"/>
        <v>77.091633466135463</v>
      </c>
    </row>
    <row r="18" spans="1:10" ht="15.75">
      <c r="A18" s="62"/>
      <c r="B18" s="62"/>
      <c r="C18" s="46">
        <v>3</v>
      </c>
      <c r="D18" s="22" t="s">
        <v>141</v>
      </c>
      <c r="E18" s="44">
        <v>9</v>
      </c>
      <c r="F18" s="44">
        <v>9</v>
      </c>
      <c r="G18" s="24" t="s">
        <v>220</v>
      </c>
      <c r="H18" s="44">
        <v>298</v>
      </c>
      <c r="I18" s="44">
        <v>241</v>
      </c>
      <c r="J18" s="43">
        <f t="shared" si="0"/>
        <v>80.872483221476514</v>
      </c>
    </row>
    <row r="19" spans="1:10" ht="15.75">
      <c r="A19" s="60">
        <v>5</v>
      </c>
      <c r="B19" s="60" t="s">
        <v>186</v>
      </c>
      <c r="C19" s="24">
        <v>1</v>
      </c>
      <c r="D19" s="22" t="s">
        <v>3</v>
      </c>
      <c r="E19" s="44">
        <v>15</v>
      </c>
      <c r="F19" s="44">
        <v>8</v>
      </c>
      <c r="G19" s="21" t="s">
        <v>221</v>
      </c>
      <c r="H19" s="44">
        <v>533</v>
      </c>
      <c r="I19" s="44">
        <v>371</v>
      </c>
      <c r="J19" s="43">
        <f t="shared" si="0"/>
        <v>69.606003752345217</v>
      </c>
    </row>
    <row r="20" spans="1:10" ht="15.75">
      <c r="A20" s="61"/>
      <c r="B20" s="61"/>
      <c r="C20" s="24">
        <v>2</v>
      </c>
      <c r="D20" s="22" t="s">
        <v>142</v>
      </c>
      <c r="E20" s="44">
        <v>15</v>
      </c>
      <c r="F20" s="44">
        <v>7</v>
      </c>
      <c r="G20" s="24" t="s">
        <v>219</v>
      </c>
      <c r="H20" s="44">
        <v>431</v>
      </c>
      <c r="I20" s="44">
        <v>300</v>
      </c>
      <c r="J20" s="43">
        <f t="shared" si="0"/>
        <v>69.60556844547564</v>
      </c>
    </row>
    <row r="21" spans="1:10" ht="15.75">
      <c r="A21" s="61"/>
      <c r="B21" s="61"/>
      <c r="C21" s="24">
        <v>3</v>
      </c>
      <c r="D21" s="22" t="s">
        <v>143</v>
      </c>
      <c r="E21" s="44">
        <v>7</v>
      </c>
      <c r="F21" s="44">
        <v>4</v>
      </c>
      <c r="G21" s="24" t="s">
        <v>222</v>
      </c>
      <c r="H21" s="44">
        <v>255</v>
      </c>
      <c r="I21" s="44">
        <v>202</v>
      </c>
      <c r="J21" s="43">
        <f t="shared" si="0"/>
        <v>79.215686274509807</v>
      </c>
    </row>
    <row r="22" spans="1:10" ht="15.75">
      <c r="A22" s="62"/>
      <c r="B22" s="62"/>
      <c r="C22" s="24">
        <v>4</v>
      </c>
      <c r="D22" s="22" t="s">
        <v>144</v>
      </c>
      <c r="E22" s="44">
        <v>15</v>
      </c>
      <c r="F22" s="44">
        <v>7</v>
      </c>
      <c r="G22" s="21" t="s">
        <v>223</v>
      </c>
      <c r="H22" s="44">
        <v>419</v>
      </c>
      <c r="I22" s="44">
        <v>304</v>
      </c>
      <c r="J22" s="43">
        <f t="shared" si="0"/>
        <v>72.553699284009539</v>
      </c>
    </row>
    <row r="23" spans="1:10" ht="15.75">
      <c r="A23" s="60">
        <v>6</v>
      </c>
      <c r="B23" s="60" t="s">
        <v>187</v>
      </c>
      <c r="C23" s="46">
        <v>1</v>
      </c>
      <c r="D23" s="22" t="s">
        <v>13</v>
      </c>
      <c r="E23" s="44">
        <v>14</v>
      </c>
      <c r="F23" s="44">
        <v>7</v>
      </c>
      <c r="G23" s="24" t="s">
        <v>219</v>
      </c>
      <c r="H23" s="44">
        <v>385</v>
      </c>
      <c r="I23" s="44">
        <v>383</v>
      </c>
      <c r="J23" s="43">
        <f t="shared" si="0"/>
        <v>99.480519480519476</v>
      </c>
    </row>
    <row r="24" spans="1:10" ht="28.5">
      <c r="A24" s="61"/>
      <c r="B24" s="61"/>
      <c r="C24" s="46">
        <v>2</v>
      </c>
      <c r="D24" s="22" t="s">
        <v>145</v>
      </c>
      <c r="E24" s="44">
        <v>14</v>
      </c>
      <c r="F24" s="44">
        <v>8</v>
      </c>
      <c r="G24" s="24" t="s">
        <v>224</v>
      </c>
      <c r="H24" s="44">
        <v>390</v>
      </c>
      <c r="I24" s="44">
        <v>347</v>
      </c>
      <c r="J24" s="43">
        <f t="shared" si="0"/>
        <v>88.974358974358964</v>
      </c>
    </row>
    <row r="25" spans="1:10" ht="28.5">
      <c r="A25" s="62"/>
      <c r="B25" s="62"/>
      <c r="C25" s="46">
        <v>3</v>
      </c>
      <c r="D25" s="22" t="s">
        <v>146</v>
      </c>
      <c r="E25" s="44">
        <v>9</v>
      </c>
      <c r="F25" s="44">
        <v>5</v>
      </c>
      <c r="G25" s="24" t="s">
        <v>225</v>
      </c>
      <c r="H25" s="44">
        <v>255</v>
      </c>
      <c r="I25" s="44">
        <v>277</v>
      </c>
      <c r="J25" s="43">
        <f t="shared" si="0"/>
        <v>108.62745098039215</v>
      </c>
    </row>
    <row r="26" spans="1:10" ht="28.5">
      <c r="A26" s="60">
        <v>7</v>
      </c>
      <c r="B26" s="60" t="s">
        <v>188</v>
      </c>
      <c r="C26" s="24">
        <v>1</v>
      </c>
      <c r="D26" s="22" t="s">
        <v>147</v>
      </c>
      <c r="E26" s="44">
        <v>8</v>
      </c>
      <c r="F26" s="44">
        <v>7</v>
      </c>
      <c r="G26" s="24" t="s">
        <v>226</v>
      </c>
      <c r="H26" s="44">
        <v>349</v>
      </c>
      <c r="I26" s="44">
        <v>319</v>
      </c>
      <c r="J26" s="43">
        <f t="shared" si="0"/>
        <v>91.404011461318049</v>
      </c>
    </row>
    <row r="27" spans="1:10" ht="15.75">
      <c r="A27" s="61"/>
      <c r="B27" s="61"/>
      <c r="C27" s="24">
        <v>2</v>
      </c>
      <c r="D27" s="22" t="s">
        <v>148</v>
      </c>
      <c r="E27" s="44">
        <v>5</v>
      </c>
      <c r="F27" s="44">
        <v>3</v>
      </c>
      <c r="G27" s="24" t="s">
        <v>227</v>
      </c>
      <c r="H27" s="44">
        <v>179</v>
      </c>
      <c r="I27" s="44">
        <v>159</v>
      </c>
      <c r="J27" s="43">
        <f t="shared" si="0"/>
        <v>88.826815642458101</v>
      </c>
    </row>
    <row r="28" spans="1:10" ht="15.75">
      <c r="A28" s="61"/>
      <c r="B28" s="61"/>
      <c r="C28" s="24">
        <v>3</v>
      </c>
      <c r="D28" s="22" t="s">
        <v>149</v>
      </c>
      <c r="E28" s="44">
        <v>7</v>
      </c>
      <c r="F28" s="44">
        <v>7</v>
      </c>
      <c r="G28" s="24" t="s">
        <v>212</v>
      </c>
      <c r="H28" s="44">
        <v>271</v>
      </c>
      <c r="I28" s="44">
        <v>222</v>
      </c>
      <c r="J28" s="43">
        <f t="shared" si="0"/>
        <v>81.91881918819189</v>
      </c>
    </row>
    <row r="29" spans="1:10" ht="15.75">
      <c r="A29" s="62"/>
      <c r="B29" s="62"/>
      <c r="C29" s="24">
        <v>4</v>
      </c>
      <c r="D29" s="22" t="s">
        <v>150</v>
      </c>
      <c r="E29" s="44">
        <v>4</v>
      </c>
      <c r="F29" s="44">
        <v>2</v>
      </c>
      <c r="G29" s="24" t="s">
        <v>228</v>
      </c>
      <c r="H29" s="44">
        <v>186</v>
      </c>
      <c r="I29" s="44">
        <v>183</v>
      </c>
      <c r="J29" s="43">
        <f t="shared" si="0"/>
        <v>98.387096774193552</v>
      </c>
    </row>
    <row r="30" spans="1:10" ht="15.75">
      <c r="A30" s="60">
        <v>8</v>
      </c>
      <c r="B30" s="60" t="s">
        <v>189</v>
      </c>
      <c r="C30" s="46">
        <v>1</v>
      </c>
      <c r="D30" s="25" t="s">
        <v>151</v>
      </c>
      <c r="E30" s="44">
        <v>16</v>
      </c>
      <c r="F30" s="44">
        <v>6</v>
      </c>
      <c r="G30" s="21" t="s">
        <v>219</v>
      </c>
      <c r="H30" s="44">
        <v>466</v>
      </c>
      <c r="I30" s="44">
        <v>355</v>
      </c>
      <c r="J30" s="43">
        <f t="shared" si="0"/>
        <v>76.180257510729604</v>
      </c>
    </row>
    <row r="31" spans="1:10" ht="15.75">
      <c r="A31" s="61"/>
      <c r="B31" s="61"/>
      <c r="C31" s="46">
        <v>2</v>
      </c>
      <c r="D31" s="25" t="s">
        <v>152</v>
      </c>
      <c r="E31" s="44">
        <v>9</v>
      </c>
      <c r="F31" s="44">
        <v>3</v>
      </c>
      <c r="G31" s="24" t="s">
        <v>229</v>
      </c>
      <c r="H31" s="44">
        <v>287</v>
      </c>
      <c r="I31" s="44">
        <v>195</v>
      </c>
      <c r="J31" s="43">
        <f t="shared" si="0"/>
        <v>67.944250871080129</v>
      </c>
    </row>
    <row r="32" spans="1:10" ht="15.75">
      <c r="A32" s="61"/>
      <c r="B32" s="61"/>
      <c r="C32" s="46">
        <v>3</v>
      </c>
      <c r="D32" s="25" t="s">
        <v>153</v>
      </c>
      <c r="E32" s="44">
        <v>14</v>
      </c>
      <c r="F32" s="44">
        <v>7</v>
      </c>
      <c r="G32" s="24" t="s">
        <v>229</v>
      </c>
      <c r="H32" s="44">
        <v>436</v>
      </c>
      <c r="I32" s="44">
        <v>352</v>
      </c>
      <c r="J32" s="43">
        <f t="shared" si="0"/>
        <v>80.733944954128447</v>
      </c>
    </row>
    <row r="33" spans="1:10" ht="15.75">
      <c r="A33" s="62"/>
      <c r="B33" s="62"/>
      <c r="C33" s="46">
        <v>4</v>
      </c>
      <c r="D33" s="25" t="s">
        <v>154</v>
      </c>
      <c r="E33" s="44">
        <v>5</v>
      </c>
      <c r="F33" s="44">
        <v>5</v>
      </c>
      <c r="G33" s="24" t="s">
        <v>229</v>
      </c>
      <c r="H33" s="44">
        <v>167</v>
      </c>
      <c r="I33" s="44">
        <v>123</v>
      </c>
      <c r="J33" s="43">
        <f t="shared" si="0"/>
        <v>73.65269461077844</v>
      </c>
    </row>
    <row r="34" spans="1:10" ht="15.75">
      <c r="A34" s="60">
        <v>9</v>
      </c>
      <c r="B34" s="60" t="s">
        <v>190</v>
      </c>
      <c r="C34" s="46">
        <v>1</v>
      </c>
      <c r="D34" s="25" t="s">
        <v>155</v>
      </c>
      <c r="E34" s="44">
        <v>9</v>
      </c>
      <c r="F34" s="44">
        <v>9</v>
      </c>
      <c r="G34" s="24" t="s">
        <v>212</v>
      </c>
      <c r="H34" s="44">
        <v>351</v>
      </c>
      <c r="I34" s="44">
        <v>341</v>
      </c>
      <c r="J34" s="43">
        <f t="shared" si="0"/>
        <v>97.150997150997156</v>
      </c>
    </row>
    <row r="35" spans="1:10" ht="15.75">
      <c r="A35" s="61"/>
      <c r="B35" s="61"/>
      <c r="C35" s="46">
        <v>2</v>
      </c>
      <c r="D35" s="25" t="s">
        <v>0</v>
      </c>
      <c r="E35" s="44">
        <v>11</v>
      </c>
      <c r="F35" s="44">
        <v>11</v>
      </c>
      <c r="G35" s="24" t="s">
        <v>212</v>
      </c>
      <c r="H35" s="44">
        <v>334</v>
      </c>
      <c r="I35" s="44">
        <v>293</v>
      </c>
      <c r="J35" s="43">
        <f t="shared" si="0"/>
        <v>87.724550898203589</v>
      </c>
    </row>
    <row r="36" spans="1:10" ht="15.75">
      <c r="A36" s="61"/>
      <c r="B36" s="61"/>
      <c r="C36" s="46">
        <v>3</v>
      </c>
      <c r="D36" s="25" t="s">
        <v>36</v>
      </c>
      <c r="E36" s="44">
        <v>15</v>
      </c>
      <c r="F36" s="44">
        <v>7</v>
      </c>
      <c r="G36" s="24" t="s">
        <v>229</v>
      </c>
      <c r="H36" s="44">
        <v>473</v>
      </c>
      <c r="I36" s="44">
        <v>354</v>
      </c>
      <c r="J36" s="43">
        <f t="shared" si="0"/>
        <v>74.84143763213531</v>
      </c>
    </row>
    <row r="37" spans="1:10" ht="15.75">
      <c r="A37" s="61"/>
      <c r="B37" s="61"/>
      <c r="C37" s="46">
        <v>4</v>
      </c>
      <c r="D37" s="25" t="s">
        <v>156</v>
      </c>
      <c r="E37" s="44">
        <v>13</v>
      </c>
      <c r="F37" s="44">
        <v>13</v>
      </c>
      <c r="G37" s="24" t="s">
        <v>212</v>
      </c>
      <c r="H37" s="44">
        <v>349</v>
      </c>
      <c r="I37" s="44">
        <v>290</v>
      </c>
      <c r="J37" s="43">
        <f t="shared" si="0"/>
        <v>83.094555873925501</v>
      </c>
    </row>
    <row r="38" spans="1:10" ht="15.75">
      <c r="A38" s="62"/>
      <c r="B38" s="62"/>
      <c r="C38" s="46">
        <v>5</v>
      </c>
      <c r="D38" s="25" t="s">
        <v>157</v>
      </c>
      <c r="E38" s="44">
        <v>13</v>
      </c>
      <c r="F38" s="44">
        <v>13</v>
      </c>
      <c r="G38" s="24" t="s">
        <v>212</v>
      </c>
      <c r="H38" s="44">
        <v>320</v>
      </c>
      <c r="I38" s="44">
        <v>270</v>
      </c>
      <c r="J38" s="43">
        <f t="shared" si="0"/>
        <v>84.375</v>
      </c>
    </row>
    <row r="39" spans="1:10" ht="15.75">
      <c r="A39" s="60">
        <v>10</v>
      </c>
      <c r="B39" s="60" t="s">
        <v>191</v>
      </c>
      <c r="C39" s="46">
        <v>1</v>
      </c>
      <c r="D39" s="25" t="s">
        <v>14</v>
      </c>
      <c r="E39" s="44">
        <v>19</v>
      </c>
      <c r="F39" s="44">
        <v>9</v>
      </c>
      <c r="G39" s="24" t="s">
        <v>230</v>
      </c>
      <c r="H39" s="44">
        <v>681</v>
      </c>
      <c r="I39" s="44">
        <v>499</v>
      </c>
      <c r="J39" s="43">
        <f t="shared" si="0"/>
        <v>73.274596182085176</v>
      </c>
    </row>
    <row r="40" spans="1:10" ht="15.75">
      <c r="A40" s="61"/>
      <c r="B40" s="61"/>
      <c r="C40" s="46">
        <v>2</v>
      </c>
      <c r="D40" s="25" t="s">
        <v>62</v>
      </c>
      <c r="E40" s="44">
        <v>16</v>
      </c>
      <c r="F40" s="44">
        <v>5</v>
      </c>
      <c r="G40" s="24" t="s">
        <v>219</v>
      </c>
      <c r="H40" s="44">
        <v>458</v>
      </c>
      <c r="I40" s="44">
        <v>349</v>
      </c>
      <c r="J40" s="43">
        <f t="shared" si="0"/>
        <v>76.200873362445407</v>
      </c>
    </row>
    <row r="41" spans="1:10" ht="15.75">
      <c r="A41" s="61"/>
      <c r="B41" s="61"/>
      <c r="C41" s="46">
        <v>3</v>
      </c>
      <c r="D41" s="25" t="s">
        <v>158</v>
      </c>
      <c r="E41" s="44">
        <v>14</v>
      </c>
      <c r="F41" s="44">
        <v>5</v>
      </c>
      <c r="G41" s="24" t="s">
        <v>220</v>
      </c>
      <c r="H41" s="44">
        <v>483</v>
      </c>
      <c r="I41" s="44">
        <v>393</v>
      </c>
      <c r="J41" s="43">
        <f t="shared" si="0"/>
        <v>81.366459627329192</v>
      </c>
    </row>
    <row r="42" spans="1:10" ht="15.75">
      <c r="A42" s="62"/>
      <c r="B42" s="62"/>
      <c r="C42" s="46">
        <v>4</v>
      </c>
      <c r="D42" s="25" t="s">
        <v>159</v>
      </c>
      <c r="E42" s="44">
        <v>12</v>
      </c>
      <c r="F42" s="44">
        <v>6</v>
      </c>
      <c r="G42" s="24" t="s">
        <v>219</v>
      </c>
      <c r="H42" s="44">
        <v>400</v>
      </c>
      <c r="I42" s="44">
        <v>317</v>
      </c>
      <c r="J42" s="43">
        <f t="shared" si="0"/>
        <v>79.25</v>
      </c>
    </row>
    <row r="43" spans="1:10" ht="15.75">
      <c r="A43" s="60">
        <v>11</v>
      </c>
      <c r="B43" s="60" t="s">
        <v>192</v>
      </c>
      <c r="C43" s="24">
        <v>1</v>
      </c>
      <c r="D43" s="22" t="s">
        <v>160</v>
      </c>
      <c r="E43" s="44">
        <v>9</v>
      </c>
      <c r="F43" s="44">
        <v>9</v>
      </c>
      <c r="G43" s="24" t="s">
        <v>231</v>
      </c>
      <c r="H43" s="44">
        <v>358</v>
      </c>
      <c r="I43" s="44">
        <v>325</v>
      </c>
      <c r="J43" s="43">
        <f t="shared" si="0"/>
        <v>90.782122905027933</v>
      </c>
    </row>
    <row r="44" spans="1:10" ht="15.75">
      <c r="A44" s="61"/>
      <c r="B44" s="61"/>
      <c r="C44" s="24">
        <v>2</v>
      </c>
      <c r="D44" s="22" t="s">
        <v>4</v>
      </c>
      <c r="E44" s="44">
        <v>8</v>
      </c>
      <c r="F44" s="44">
        <v>8</v>
      </c>
      <c r="G44" s="24" t="s">
        <v>232</v>
      </c>
      <c r="H44" s="44">
        <v>403</v>
      </c>
      <c r="I44" s="44">
        <v>335</v>
      </c>
      <c r="J44" s="43">
        <f t="shared" si="0"/>
        <v>83.126550868486348</v>
      </c>
    </row>
    <row r="45" spans="1:10" ht="15.75">
      <c r="A45" s="62"/>
      <c r="B45" s="62"/>
      <c r="C45" s="24">
        <v>3</v>
      </c>
      <c r="D45" s="22" t="s">
        <v>161</v>
      </c>
      <c r="E45" s="44">
        <v>6</v>
      </c>
      <c r="F45" s="44">
        <v>5</v>
      </c>
      <c r="G45" s="24" t="s">
        <v>220</v>
      </c>
      <c r="H45" s="44">
        <v>246</v>
      </c>
      <c r="I45" s="44">
        <v>173</v>
      </c>
      <c r="J45" s="43">
        <f t="shared" si="0"/>
        <v>70.325203252032523</v>
      </c>
    </row>
    <row r="46" spans="1:10" ht="15.75">
      <c r="A46" s="60">
        <v>12</v>
      </c>
      <c r="B46" s="60" t="s">
        <v>193</v>
      </c>
      <c r="C46" s="46">
        <v>1</v>
      </c>
      <c r="D46" s="22" t="s">
        <v>162</v>
      </c>
      <c r="E46" s="44">
        <v>7</v>
      </c>
      <c r="F46" s="44">
        <v>7</v>
      </c>
      <c r="G46" s="24" t="s">
        <v>212</v>
      </c>
      <c r="H46" s="44">
        <v>221</v>
      </c>
      <c r="I46" s="44">
        <v>172</v>
      </c>
      <c r="J46" s="43">
        <f t="shared" si="0"/>
        <v>77.828054298642542</v>
      </c>
    </row>
    <row r="47" spans="1:10" ht="15.75">
      <c r="A47" s="61"/>
      <c r="B47" s="61"/>
      <c r="C47" s="46">
        <v>2</v>
      </c>
      <c r="D47" s="22" t="s">
        <v>163</v>
      </c>
      <c r="E47" s="44">
        <v>8</v>
      </c>
      <c r="F47" s="44">
        <v>6</v>
      </c>
      <c r="G47" s="24" t="s">
        <v>220</v>
      </c>
      <c r="H47" s="44">
        <v>233</v>
      </c>
      <c r="I47" s="44">
        <v>190</v>
      </c>
      <c r="J47" s="43">
        <f t="shared" si="0"/>
        <v>81.545064377682408</v>
      </c>
    </row>
    <row r="48" spans="1:10" ht="15.75">
      <c r="A48" s="61"/>
      <c r="B48" s="61"/>
      <c r="C48" s="46">
        <v>3</v>
      </c>
      <c r="D48" s="22" t="s">
        <v>164</v>
      </c>
      <c r="E48" s="44">
        <v>7</v>
      </c>
      <c r="F48" s="44">
        <v>4</v>
      </c>
      <c r="G48" s="24" t="s">
        <v>220</v>
      </c>
      <c r="H48" s="44">
        <v>248</v>
      </c>
      <c r="I48" s="44">
        <v>147</v>
      </c>
      <c r="J48" s="43">
        <f t="shared" si="0"/>
        <v>59.274193548387103</v>
      </c>
    </row>
    <row r="49" spans="1:10" ht="15.75">
      <c r="A49" s="61"/>
      <c r="B49" s="61"/>
      <c r="C49" s="46">
        <v>4</v>
      </c>
      <c r="D49" s="22" t="s">
        <v>165</v>
      </c>
      <c r="E49" s="44">
        <v>8</v>
      </c>
      <c r="F49" s="44">
        <v>4</v>
      </c>
      <c r="G49" s="24" t="s">
        <v>220</v>
      </c>
      <c r="H49" s="44">
        <v>252</v>
      </c>
      <c r="I49" s="44">
        <v>143</v>
      </c>
      <c r="J49" s="43">
        <f t="shared" si="0"/>
        <v>56.746031746031747</v>
      </c>
    </row>
    <row r="50" spans="1:10" ht="15.75">
      <c r="A50" s="61"/>
      <c r="B50" s="61"/>
      <c r="C50" s="46">
        <v>5</v>
      </c>
      <c r="D50" s="22" t="s">
        <v>166</v>
      </c>
      <c r="E50" s="44">
        <v>10</v>
      </c>
      <c r="F50" s="44">
        <v>6</v>
      </c>
      <c r="G50" s="24" t="s">
        <v>220</v>
      </c>
      <c r="H50" s="44">
        <v>330</v>
      </c>
      <c r="I50" s="44">
        <v>226</v>
      </c>
      <c r="J50" s="43">
        <f t="shared" si="0"/>
        <v>68.484848484848484</v>
      </c>
    </row>
    <row r="51" spans="1:10" ht="15.75">
      <c r="A51" s="62"/>
      <c r="B51" s="62"/>
      <c r="C51" s="46">
        <v>6</v>
      </c>
      <c r="D51" s="22" t="s">
        <v>11</v>
      </c>
      <c r="E51" s="44">
        <v>10</v>
      </c>
      <c r="F51" s="44">
        <v>10</v>
      </c>
      <c r="G51" s="24" t="s">
        <v>212</v>
      </c>
      <c r="H51" s="44">
        <v>471</v>
      </c>
      <c r="I51" s="44">
        <v>322</v>
      </c>
      <c r="J51" s="43">
        <f t="shared" si="0"/>
        <v>68.365180467091292</v>
      </c>
    </row>
    <row r="52" spans="1:10" ht="15.75">
      <c r="A52" s="60">
        <v>13</v>
      </c>
      <c r="B52" s="60" t="s">
        <v>194</v>
      </c>
      <c r="C52" s="46">
        <v>1</v>
      </c>
      <c r="D52" s="22" t="s">
        <v>167</v>
      </c>
      <c r="E52" s="44">
        <v>19</v>
      </c>
      <c r="F52" s="44">
        <v>19</v>
      </c>
      <c r="G52" s="24" t="s">
        <v>212</v>
      </c>
      <c r="H52" s="44">
        <v>584</v>
      </c>
      <c r="I52" s="44">
        <v>504</v>
      </c>
      <c r="J52" s="43">
        <f t="shared" si="0"/>
        <v>86.301369863013704</v>
      </c>
    </row>
    <row r="53" spans="1:10" ht="15.75">
      <c r="A53" s="61"/>
      <c r="B53" s="61"/>
      <c r="C53" s="46">
        <v>2</v>
      </c>
      <c r="D53" s="22" t="s">
        <v>206</v>
      </c>
      <c r="E53" s="44">
        <v>15</v>
      </c>
      <c r="F53" s="44">
        <v>9</v>
      </c>
      <c r="G53" s="24" t="s">
        <v>219</v>
      </c>
      <c r="H53" s="44">
        <v>506</v>
      </c>
      <c r="I53" s="44">
        <v>484</v>
      </c>
      <c r="J53" s="43">
        <f t="shared" si="0"/>
        <v>95.652173913043484</v>
      </c>
    </row>
    <row r="54" spans="1:10" ht="15.75">
      <c r="A54" s="61"/>
      <c r="B54" s="61"/>
      <c r="C54" s="46">
        <v>3</v>
      </c>
      <c r="D54" s="22" t="s">
        <v>1</v>
      </c>
      <c r="E54" s="44">
        <v>8</v>
      </c>
      <c r="F54" s="44">
        <v>9</v>
      </c>
      <c r="G54" s="24" t="s">
        <v>212</v>
      </c>
      <c r="H54" s="44">
        <v>408</v>
      </c>
      <c r="I54" s="44">
        <v>332</v>
      </c>
      <c r="J54" s="43">
        <f t="shared" si="0"/>
        <v>81.372549019607845</v>
      </c>
    </row>
    <row r="55" spans="1:10" ht="15.75">
      <c r="A55" s="61"/>
      <c r="B55" s="61"/>
      <c r="C55" s="46">
        <v>4</v>
      </c>
      <c r="D55" s="22" t="s">
        <v>168</v>
      </c>
      <c r="E55" s="44">
        <v>18</v>
      </c>
      <c r="F55" s="44">
        <v>18</v>
      </c>
      <c r="G55" s="24" t="s">
        <v>212</v>
      </c>
      <c r="H55" s="44">
        <v>471</v>
      </c>
      <c r="I55" s="44">
        <v>464</v>
      </c>
      <c r="J55" s="43">
        <f t="shared" si="0"/>
        <v>98.513800424628457</v>
      </c>
    </row>
    <row r="56" spans="1:10" ht="15.75">
      <c r="A56" s="61"/>
      <c r="B56" s="61"/>
      <c r="C56" s="46">
        <v>5</v>
      </c>
      <c r="D56" s="22" t="s">
        <v>169</v>
      </c>
      <c r="E56" s="44">
        <v>19</v>
      </c>
      <c r="F56" s="44">
        <v>19</v>
      </c>
      <c r="G56" s="24" t="s">
        <v>212</v>
      </c>
      <c r="H56" s="44">
        <v>620</v>
      </c>
      <c r="I56" s="44">
        <v>608</v>
      </c>
      <c r="J56" s="43">
        <f t="shared" si="0"/>
        <v>98.064516129032256</v>
      </c>
    </row>
    <row r="57" spans="1:10" ht="15.75">
      <c r="A57" s="62"/>
      <c r="B57" s="62"/>
      <c r="C57" s="46">
        <v>6</v>
      </c>
      <c r="D57" s="22" t="s">
        <v>170</v>
      </c>
      <c r="E57" s="44">
        <v>16</v>
      </c>
      <c r="F57" s="44">
        <v>8</v>
      </c>
      <c r="G57" s="24" t="s">
        <v>233</v>
      </c>
      <c r="H57" s="44">
        <v>484</v>
      </c>
      <c r="I57" s="44">
        <v>433</v>
      </c>
      <c r="J57" s="43">
        <f t="shared" si="0"/>
        <v>89.462809917355372</v>
      </c>
    </row>
    <row r="58" spans="1:10" ht="15.75">
      <c r="A58" s="60">
        <v>14</v>
      </c>
      <c r="B58" s="60" t="s">
        <v>195</v>
      </c>
      <c r="C58" s="46">
        <v>1</v>
      </c>
      <c r="D58" s="22" t="s">
        <v>171</v>
      </c>
      <c r="E58" s="44">
        <v>6</v>
      </c>
      <c r="F58" s="44">
        <v>3</v>
      </c>
      <c r="G58" s="24" t="s">
        <v>229</v>
      </c>
      <c r="H58" s="44">
        <v>248</v>
      </c>
      <c r="I58" s="44">
        <v>187</v>
      </c>
      <c r="J58" s="43">
        <f t="shared" si="0"/>
        <v>75.403225806451616</v>
      </c>
    </row>
    <row r="59" spans="1:10" ht="15.75">
      <c r="A59" s="61"/>
      <c r="B59" s="61"/>
      <c r="C59" s="46">
        <v>2</v>
      </c>
      <c r="D59" s="22" t="s">
        <v>41</v>
      </c>
      <c r="E59" s="44">
        <v>16</v>
      </c>
      <c r="F59" s="44">
        <v>10</v>
      </c>
      <c r="G59" s="24" t="s">
        <v>231</v>
      </c>
      <c r="H59" s="44">
        <v>466</v>
      </c>
      <c r="I59" s="44">
        <v>324</v>
      </c>
      <c r="J59" s="43">
        <f t="shared" si="0"/>
        <v>69.527896995708147</v>
      </c>
    </row>
    <row r="60" spans="1:10" ht="15.75">
      <c r="A60" s="61"/>
      <c r="B60" s="61"/>
      <c r="C60" s="46">
        <v>3</v>
      </c>
      <c r="D60" s="22" t="s">
        <v>2</v>
      </c>
      <c r="E60" s="44">
        <v>12</v>
      </c>
      <c r="F60" s="44">
        <v>5</v>
      </c>
      <c r="G60" s="24" t="s">
        <v>234</v>
      </c>
      <c r="H60" s="44">
        <v>414</v>
      </c>
      <c r="I60" s="44">
        <v>364</v>
      </c>
      <c r="J60" s="43">
        <f t="shared" si="0"/>
        <v>87.922705314009661</v>
      </c>
    </row>
    <row r="61" spans="1:10" ht="15.75">
      <c r="A61" s="61"/>
      <c r="B61" s="61"/>
      <c r="C61" s="46">
        <v>4</v>
      </c>
      <c r="D61" s="22" t="s">
        <v>172</v>
      </c>
      <c r="E61" s="44">
        <v>4</v>
      </c>
      <c r="F61" s="44">
        <v>2</v>
      </c>
      <c r="G61" s="24" t="s">
        <v>235</v>
      </c>
      <c r="H61" s="44">
        <v>160</v>
      </c>
      <c r="I61" s="44">
        <v>125</v>
      </c>
      <c r="J61" s="43">
        <f t="shared" si="0"/>
        <v>78.125</v>
      </c>
    </row>
    <row r="62" spans="1:10" ht="15.75">
      <c r="A62" s="61"/>
      <c r="B62" s="61"/>
      <c r="C62" s="46">
        <v>5</v>
      </c>
      <c r="D62" s="22" t="s">
        <v>173</v>
      </c>
      <c r="E62" s="44">
        <v>4</v>
      </c>
      <c r="F62" s="44">
        <v>2</v>
      </c>
      <c r="G62" s="24" t="s">
        <v>236</v>
      </c>
      <c r="H62" s="44">
        <v>350</v>
      </c>
      <c r="I62" s="44">
        <v>188</v>
      </c>
      <c r="J62" s="43">
        <f t="shared" si="0"/>
        <v>53.714285714285715</v>
      </c>
    </row>
    <row r="63" spans="1:10" ht="15.75">
      <c r="A63" s="62"/>
      <c r="B63" s="62"/>
      <c r="C63" s="46">
        <v>6</v>
      </c>
      <c r="D63" s="22" t="s">
        <v>205</v>
      </c>
      <c r="E63" s="44">
        <v>4</v>
      </c>
      <c r="F63" s="44">
        <v>2</v>
      </c>
      <c r="G63" s="24" t="s">
        <v>237</v>
      </c>
      <c r="H63" s="44">
        <v>206</v>
      </c>
      <c r="I63" s="44">
        <v>117</v>
      </c>
      <c r="J63" s="43">
        <f t="shared" si="0"/>
        <v>56.796116504854368</v>
      </c>
    </row>
    <row r="64" spans="1:10" ht="15.75">
      <c r="A64" s="60">
        <v>15</v>
      </c>
      <c r="B64" s="60" t="s">
        <v>196</v>
      </c>
      <c r="C64" s="46">
        <v>1</v>
      </c>
      <c r="D64" s="22" t="s">
        <v>174</v>
      </c>
      <c r="E64" s="44">
        <v>11</v>
      </c>
      <c r="F64" s="44">
        <v>11</v>
      </c>
      <c r="G64" s="24" t="s">
        <v>244</v>
      </c>
      <c r="H64" s="44">
        <v>442</v>
      </c>
      <c r="I64" s="44">
        <v>418</v>
      </c>
      <c r="J64" s="43">
        <f t="shared" si="0"/>
        <v>94.570135746606326</v>
      </c>
    </row>
    <row r="65" spans="1:10" ht="15.75">
      <c r="A65" s="61"/>
      <c r="B65" s="61"/>
      <c r="C65" s="46">
        <v>2</v>
      </c>
      <c r="D65" s="22" t="s">
        <v>204</v>
      </c>
      <c r="E65" s="44">
        <v>6</v>
      </c>
      <c r="F65" s="44">
        <v>5</v>
      </c>
      <c r="G65" s="24" t="s">
        <v>220</v>
      </c>
      <c r="H65" s="44">
        <v>223</v>
      </c>
      <c r="I65" s="44">
        <v>153</v>
      </c>
      <c r="J65" s="43">
        <f t="shared" si="0"/>
        <v>68.609865470852014</v>
      </c>
    </row>
    <row r="66" spans="1:10" s="5" customFormat="1" ht="15.75">
      <c r="A66" s="61"/>
      <c r="B66" s="61"/>
      <c r="C66" s="46">
        <v>3</v>
      </c>
      <c r="D66" s="22" t="s">
        <v>5</v>
      </c>
      <c r="E66" s="44">
        <v>8</v>
      </c>
      <c r="F66" s="44">
        <v>6</v>
      </c>
      <c r="G66" s="24" t="s">
        <v>219</v>
      </c>
      <c r="H66" s="44">
        <v>480</v>
      </c>
      <c r="I66" s="44">
        <v>142</v>
      </c>
      <c r="J66" s="43">
        <f t="shared" si="0"/>
        <v>29.583333333333332</v>
      </c>
    </row>
    <row r="67" spans="1:10" ht="15.75">
      <c r="A67" s="61"/>
      <c r="B67" s="61"/>
      <c r="C67" s="46">
        <v>4</v>
      </c>
      <c r="D67" s="22" t="s">
        <v>203</v>
      </c>
      <c r="E67" s="44">
        <v>8</v>
      </c>
      <c r="F67" s="44">
        <v>8</v>
      </c>
      <c r="G67" s="24" t="s">
        <v>238</v>
      </c>
      <c r="H67" s="44">
        <v>275</v>
      </c>
      <c r="I67" s="44">
        <v>191</v>
      </c>
      <c r="J67" s="43">
        <f t="shared" si="0"/>
        <v>69.454545454545453</v>
      </c>
    </row>
    <row r="68" spans="1:10" ht="15.75">
      <c r="A68" s="62"/>
      <c r="B68" s="62"/>
      <c r="C68" s="46">
        <v>5</v>
      </c>
      <c r="D68" s="22" t="s">
        <v>175</v>
      </c>
      <c r="E68" s="44">
        <v>6</v>
      </c>
      <c r="F68" s="44">
        <v>6</v>
      </c>
      <c r="G68" s="24" t="s">
        <v>220</v>
      </c>
      <c r="H68" s="44">
        <v>260</v>
      </c>
      <c r="I68" s="44">
        <v>173</v>
      </c>
      <c r="J68" s="43">
        <f t="shared" si="0"/>
        <v>66.538461538461533</v>
      </c>
    </row>
    <row r="69" spans="1:10" ht="15.75">
      <c r="A69" s="60">
        <v>16</v>
      </c>
      <c r="B69" s="60" t="s">
        <v>197</v>
      </c>
      <c r="C69" s="46">
        <v>1</v>
      </c>
      <c r="D69" s="22" t="s">
        <v>200</v>
      </c>
      <c r="E69" s="44">
        <v>5</v>
      </c>
      <c r="F69" s="44">
        <v>2</v>
      </c>
      <c r="G69" s="24" t="s">
        <v>239</v>
      </c>
      <c r="H69" s="44">
        <v>177</v>
      </c>
      <c r="I69" s="44">
        <v>135</v>
      </c>
      <c r="J69" s="43">
        <f t="shared" ref="J69:J78" si="1">I69/H69*100</f>
        <v>76.271186440677965</v>
      </c>
    </row>
    <row r="70" spans="1:10" ht="15.75">
      <c r="A70" s="61"/>
      <c r="B70" s="61"/>
      <c r="C70" s="46">
        <v>2</v>
      </c>
      <c r="D70" s="22" t="s">
        <v>202</v>
      </c>
      <c r="E70" s="44">
        <v>9</v>
      </c>
      <c r="F70" s="44">
        <v>4</v>
      </c>
      <c r="G70" s="24" t="s">
        <v>219</v>
      </c>
      <c r="H70" s="44">
        <v>495</v>
      </c>
      <c r="I70" s="44">
        <v>320</v>
      </c>
      <c r="J70" s="43">
        <f t="shared" si="1"/>
        <v>64.646464646464651</v>
      </c>
    </row>
    <row r="71" spans="1:10" ht="15.75">
      <c r="A71" s="62"/>
      <c r="B71" s="62"/>
      <c r="C71" s="46">
        <v>3</v>
      </c>
      <c r="D71" s="22" t="s">
        <v>6</v>
      </c>
      <c r="E71" s="44">
        <v>11</v>
      </c>
      <c r="F71" s="44">
        <v>3</v>
      </c>
      <c r="G71" s="24" t="s">
        <v>230</v>
      </c>
      <c r="H71" s="44">
        <v>448</v>
      </c>
      <c r="I71" s="44">
        <v>318</v>
      </c>
      <c r="J71" s="43">
        <f t="shared" si="1"/>
        <v>70.982142857142861</v>
      </c>
    </row>
    <row r="72" spans="1:10" ht="15.75">
      <c r="A72" s="60">
        <v>17</v>
      </c>
      <c r="B72" s="60" t="s">
        <v>198</v>
      </c>
      <c r="C72" s="46">
        <v>1</v>
      </c>
      <c r="D72" s="22" t="s">
        <v>176</v>
      </c>
      <c r="E72" s="44">
        <v>9</v>
      </c>
      <c r="F72" s="44">
        <v>7</v>
      </c>
      <c r="G72" s="24" t="s">
        <v>240</v>
      </c>
      <c r="H72" s="44">
        <v>320</v>
      </c>
      <c r="I72" s="44">
        <v>256</v>
      </c>
      <c r="J72" s="43">
        <f t="shared" si="1"/>
        <v>80</v>
      </c>
    </row>
    <row r="73" spans="1:10" ht="15.75">
      <c r="A73" s="61"/>
      <c r="B73" s="61"/>
      <c r="C73" s="46">
        <v>2</v>
      </c>
      <c r="D73" s="22" t="s">
        <v>177</v>
      </c>
      <c r="E73" s="44">
        <v>16</v>
      </c>
      <c r="F73" s="44">
        <v>8</v>
      </c>
      <c r="G73" s="24" t="s">
        <v>241</v>
      </c>
      <c r="H73" s="44">
        <v>547</v>
      </c>
      <c r="I73" s="44">
        <v>424</v>
      </c>
      <c r="J73" s="43">
        <f t="shared" si="1"/>
        <v>77.513711151736743</v>
      </c>
    </row>
    <row r="74" spans="1:10" ht="15.75">
      <c r="A74" s="61"/>
      <c r="B74" s="61"/>
      <c r="C74" s="46">
        <v>3</v>
      </c>
      <c r="D74" s="22" t="s">
        <v>178</v>
      </c>
      <c r="E74" s="44">
        <v>21</v>
      </c>
      <c r="F74" s="44">
        <v>20</v>
      </c>
      <c r="G74" s="24" t="s">
        <v>212</v>
      </c>
      <c r="H74" s="44">
        <v>675</v>
      </c>
      <c r="I74" s="44">
        <v>523</v>
      </c>
      <c r="J74" s="43">
        <f t="shared" si="1"/>
        <v>77.481481481481481</v>
      </c>
    </row>
    <row r="75" spans="1:10" ht="15.75">
      <c r="A75" s="62"/>
      <c r="B75" s="62"/>
      <c r="C75" s="46">
        <v>4</v>
      </c>
      <c r="D75" s="26" t="s">
        <v>9</v>
      </c>
      <c r="E75" s="44">
        <v>8</v>
      </c>
      <c r="F75" s="44">
        <v>4</v>
      </c>
      <c r="G75" s="24" t="s">
        <v>221</v>
      </c>
      <c r="H75" s="44">
        <v>405</v>
      </c>
      <c r="I75" s="44">
        <v>284</v>
      </c>
      <c r="J75" s="43">
        <f t="shared" si="1"/>
        <v>70.123456790123456</v>
      </c>
    </row>
    <row r="76" spans="1:10" ht="15.75">
      <c r="A76" s="60">
        <v>18</v>
      </c>
      <c r="B76" s="63" t="s">
        <v>199</v>
      </c>
      <c r="C76" s="24">
        <v>1</v>
      </c>
      <c r="D76" s="22" t="s">
        <v>201</v>
      </c>
      <c r="E76" s="44">
        <v>6</v>
      </c>
      <c r="F76" s="44">
        <v>5</v>
      </c>
      <c r="G76" s="24" t="s">
        <v>220</v>
      </c>
      <c r="H76" s="44">
        <v>208</v>
      </c>
      <c r="I76" s="44">
        <v>165</v>
      </c>
      <c r="J76" s="43">
        <f t="shared" si="1"/>
        <v>79.326923076923066</v>
      </c>
    </row>
    <row r="77" spans="1:10" ht="15.75">
      <c r="A77" s="61"/>
      <c r="B77" s="64"/>
      <c r="C77" s="24">
        <v>2</v>
      </c>
      <c r="D77" s="22" t="s">
        <v>8</v>
      </c>
      <c r="E77" s="44">
        <v>12</v>
      </c>
      <c r="F77" s="44">
        <v>8</v>
      </c>
      <c r="G77" s="24" t="s">
        <v>243</v>
      </c>
      <c r="H77" s="44">
        <v>359</v>
      </c>
      <c r="I77" s="44">
        <v>289</v>
      </c>
      <c r="J77" s="43">
        <f t="shared" si="1"/>
        <v>80.501392757660156</v>
      </c>
    </row>
    <row r="78" spans="1:10" ht="15.75">
      <c r="A78" s="62"/>
      <c r="B78" s="65"/>
      <c r="C78" s="24">
        <v>3</v>
      </c>
      <c r="D78" s="22" t="s">
        <v>179</v>
      </c>
      <c r="E78" s="44">
        <v>8</v>
      </c>
      <c r="F78" s="44">
        <v>8</v>
      </c>
      <c r="G78" s="24" t="s">
        <v>242</v>
      </c>
      <c r="H78" s="44">
        <v>239</v>
      </c>
      <c r="I78" s="44">
        <v>181</v>
      </c>
      <c r="J78" s="43">
        <f t="shared" si="1"/>
        <v>75.73221757322176</v>
      </c>
    </row>
    <row r="79" spans="1:10">
      <c r="A79" s="39"/>
      <c r="B79" s="40"/>
      <c r="C79" s="40"/>
      <c r="D79" s="41"/>
      <c r="E79" s="44">
        <f>SUM(E4:E78)</f>
        <v>820</v>
      </c>
      <c r="F79" s="44">
        <f>SUM(F4:F78)</f>
        <v>580</v>
      </c>
      <c r="G79" s="42" t="s">
        <v>86</v>
      </c>
      <c r="H79" s="44">
        <f>SUM(H4:H78)</f>
        <v>28022</v>
      </c>
      <c r="I79" s="44">
        <f>SUM(I4:I78)</f>
        <v>21781</v>
      </c>
      <c r="J79" s="43">
        <f>I79/H79*100</f>
        <v>77.728213546499177</v>
      </c>
    </row>
  </sheetData>
  <mergeCells count="38">
    <mergeCell ref="A1:J1"/>
    <mergeCell ref="A2:J2"/>
    <mergeCell ref="A4:A7"/>
    <mergeCell ref="B4:B7"/>
    <mergeCell ref="A8:A11"/>
    <mergeCell ref="B8:B11"/>
    <mergeCell ref="A12:A15"/>
    <mergeCell ref="B12:B15"/>
    <mergeCell ref="A16:A18"/>
    <mergeCell ref="B16:B18"/>
    <mergeCell ref="A19:A22"/>
    <mergeCell ref="B19:B22"/>
    <mergeCell ref="A23:A25"/>
    <mergeCell ref="B23:B25"/>
    <mergeCell ref="A26:A29"/>
    <mergeCell ref="B26:B29"/>
    <mergeCell ref="A30:A33"/>
    <mergeCell ref="B30:B33"/>
    <mergeCell ref="A34:A38"/>
    <mergeCell ref="B34:B38"/>
    <mergeCell ref="A39:A42"/>
    <mergeCell ref="B39:B42"/>
    <mergeCell ref="A43:A45"/>
    <mergeCell ref="B43:B45"/>
    <mergeCell ref="A46:A51"/>
    <mergeCell ref="B46:B51"/>
    <mergeCell ref="A52:A57"/>
    <mergeCell ref="B52:B57"/>
    <mergeCell ref="A58:A63"/>
    <mergeCell ref="B58:B63"/>
    <mergeCell ref="A76:A78"/>
    <mergeCell ref="B76:B78"/>
    <mergeCell ref="A64:A68"/>
    <mergeCell ref="B64:B68"/>
    <mergeCell ref="A69:A71"/>
    <mergeCell ref="B69:B71"/>
    <mergeCell ref="A72:A75"/>
    <mergeCell ref="B72:B75"/>
  </mergeCells>
  <pageMargins left="0.31" right="0.2" top="0.24" bottom="0.21" header="0.21" footer="0.25"/>
  <pageSetup scale="68" orientation="landscape" r:id="rId1"/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State Summary</vt:lpstr>
      <vt:lpstr>State Level Review</vt:lpstr>
      <vt:lpstr>District Level Review</vt:lpstr>
      <vt:lpstr>Block Level Review</vt:lpstr>
      <vt:lpstr>'Block Level Review'!Print_Titles</vt:lpstr>
      <vt:lpstr>'District Level Review'!Print_Titles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Anand Bhushan Tripathi</dc:creator>
  <cp:lastModifiedBy>manish</cp:lastModifiedBy>
  <cp:lastPrinted>2015-04-11T08:06:31Z</cp:lastPrinted>
  <dcterms:created xsi:type="dcterms:W3CDTF">2015-01-07T12:29:47Z</dcterms:created>
  <dcterms:modified xsi:type="dcterms:W3CDTF">2015-04-11T08:07:22Z</dcterms:modified>
</cp:coreProperties>
</file>